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4"/>
  </bookViews>
  <sheets>
    <sheet name="1" sheetId="2" r:id="rId1"/>
    <sheet name="1-1" sheetId="3" r:id="rId2"/>
    <sheet name="1-2" sheetId="4" r:id="rId3"/>
    <sheet name="3-1" sheetId="8" r:id="rId4"/>
    <sheet name="3-2" sheetId="9" r:id="rId5"/>
    <sheet name="3-3" sheetId="10" r:id="rId6"/>
    <sheet name="4" sheetId="11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<sst xmlns="http://schemas.openxmlformats.org/spreadsheetml/2006/main" count="474" uniqueCount="227">
  <si>
    <t xml:space="preserve">
表1</t>
  </si>
  <si>
    <t>部门收支总表</t>
  </si>
  <si>
    <t>部门：317-大竹县科学技术局部门</t>
  </si>
  <si>
    <t>金额单位：元</t>
  </si>
  <si>
    <t>收    入</t>
  </si>
  <si>
    <t>支    出</t>
  </si>
  <si>
    <t>项    目</t>
  </si>
  <si>
    <t>预算数</t>
  </si>
  <si>
    <r>
      <rPr>
        <sz val="11"/>
        <color rgb="FF000000"/>
        <rFont val="Dialog.plain"/>
        <charset val="134"/>
      </rPr>
      <t xml:space="preserve">一、一般公共预算拨款收入 </t>
    </r>
  </si>
  <si>
    <r>
      <rPr>
        <sz val="11"/>
        <color rgb="FF000000"/>
        <rFont val="Dialog.plain"/>
        <charset val="134"/>
      </rPr>
      <t>一、一般公共服务支出</t>
    </r>
  </si>
  <si>
    <r>
      <rPr>
        <sz val="11"/>
        <color rgb="FF000000"/>
        <rFont val="Dialog.plain"/>
        <charset val="134"/>
      </rPr>
      <t xml:space="preserve">二、政府性基金预算拨款收入 </t>
    </r>
  </si>
  <si>
    <r>
      <rPr>
        <sz val="11"/>
        <color rgb="FF000000"/>
        <rFont val="Dialog.plain"/>
        <charset val="134"/>
      </rPr>
      <t>二、外交支出</t>
    </r>
  </si>
  <si>
    <r>
      <rPr>
        <sz val="11"/>
        <color rgb="FF000000"/>
        <rFont val="Dialog.plain"/>
        <charset val="134"/>
      </rPr>
      <t xml:space="preserve">三、国有资本经营预算拨款收入 </t>
    </r>
  </si>
  <si>
    <r>
      <rPr>
        <sz val="11"/>
        <color rgb="FF000000"/>
        <rFont val="Dialog.plain"/>
        <charset val="134"/>
      </rPr>
      <t>三、国防支出</t>
    </r>
  </si>
  <si>
    <r>
      <rPr>
        <sz val="11"/>
        <color rgb="FF000000"/>
        <rFont val="Dialog.plain"/>
        <charset val="134"/>
      </rPr>
      <t xml:space="preserve">四、事业收入 </t>
    </r>
  </si>
  <si>
    <r>
      <rPr>
        <sz val="11"/>
        <color rgb="FF000000"/>
        <rFont val="Dialog.plain"/>
        <charset val="134"/>
      </rPr>
      <t>四、公共安全支出</t>
    </r>
  </si>
  <si>
    <r>
      <rPr>
        <sz val="11"/>
        <color rgb="FF000000"/>
        <rFont val="Dialog.plain"/>
        <charset val="134"/>
      </rPr>
      <t xml:space="preserve">五、事业单位经营收入 </t>
    </r>
  </si>
  <si>
    <r>
      <rPr>
        <sz val="11"/>
        <color rgb="FF000000"/>
        <rFont val="Dialog.plain"/>
        <charset val="134"/>
      </rPr>
      <t>五、教育支出</t>
    </r>
  </si>
  <si>
    <r>
      <rPr>
        <sz val="11"/>
        <color rgb="FF000000"/>
        <rFont val="Dialog.plain"/>
        <charset val="134"/>
      </rPr>
      <t xml:space="preserve">六、其他收入 </t>
    </r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</si>
  <si>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</si>
  <si>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</si>
  <si>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</si>
  <si>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</si>
  <si>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</si>
  <si>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</si>
  <si>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</si>
  <si>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</si>
  <si>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</si>
  <si>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</si>
  <si>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</si>
  <si>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</si>
  <si>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</si>
  <si>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</si>
  <si>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</si>
  <si>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</si>
  <si>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</si>
  <si>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</si>
  <si>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</si>
  <si>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</si>
  <si>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</si>
  <si>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</si>
  <si>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</si>
  <si>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</si>
  <si>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</si>
  <si>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</si>
  <si>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</si>
  <si>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</si>
  <si>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</si>
  <si>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</si>
  <si>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</si>
  <si>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</si>
  <si>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</si>
  <si>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</si>
  <si>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</si>
  <si>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</si>
  <si>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</si>
  <si>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 xml:space="preserve"> 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</si>
  <si>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</si>
  <si>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</si>
  <si>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</si>
  <si>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</si>
  <si>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</si>
  <si>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</si>
  <si>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</si>
  <si>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</si>
  <si>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</si>
  <si>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</si>
  <si>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</si>
  <si>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</si>
  <si>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</si>
  <si>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</si>
  <si>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317001</t>
  </si>
  <si>
    <t>大竹县科学技术局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</si>
  <si>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</si>
  <si>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</si>
  <si>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</si>
  <si>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</si>
  <si>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</si>
  <si>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</si>
  <si>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</si>
  <si>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</si>
  <si>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</si>
  <si>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</si>
  <si>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r>
      <rPr>
        <sz val="11"/>
        <color rgb="FF000000"/>
        <rFont val="Dialog.plain"/>
        <charset val="134"/>
      </rPr>
      <t>大竹县科学技术局</t>
    </r>
  </si>
  <si>
    <t>206</t>
  </si>
  <si>
    <t>01</t>
  </si>
  <si>
    <r>
      <rPr>
        <sz val="11"/>
        <color rgb="FF000000"/>
        <rFont val="Dialog.plain"/>
        <charset val="134"/>
      </rPr>
      <t> 行政运行</t>
    </r>
  </si>
  <si>
    <t>02</t>
  </si>
  <si>
    <r>
      <rPr>
        <sz val="11"/>
        <color rgb="FF000000"/>
        <rFont val="Dialog.plain"/>
        <charset val="134"/>
      </rPr>
      <t> 一般行政管理事务</t>
    </r>
  </si>
  <si>
    <t>03</t>
  </si>
  <si>
    <r>
      <rPr>
        <sz val="11"/>
        <color rgb="FF000000"/>
        <rFont val="Dialog.plain"/>
        <charset val="134"/>
      </rPr>
      <t> 机关服务</t>
    </r>
  </si>
  <si>
    <t>99</t>
  </si>
  <si>
    <r>
      <rPr>
        <sz val="11"/>
        <color rgb="FF000000"/>
        <rFont val="Dialog.plain"/>
        <charset val="134"/>
      </rPr>
      <t> 其他科学技术管理事务支出</t>
    </r>
  </si>
  <si>
    <t>04</t>
  </si>
  <si>
    <t>科技成果转化与扩散</t>
  </si>
  <si>
    <t>05</t>
  </si>
  <si>
    <r>
      <rPr>
        <sz val="11"/>
        <color rgb="FF000000"/>
        <rFont val="Dialog.plain"/>
        <charset val="134"/>
      </rPr>
      <t> 其他科技条件与服务支出</t>
    </r>
  </si>
  <si>
    <r>
      <rPr>
        <sz val="11"/>
        <color rgb="FF000000"/>
        <rFont val="Dialog.plain"/>
        <charset val="134"/>
      </rPr>
      <t> 其他科学技术支出</t>
    </r>
  </si>
  <si>
    <t>科技奖励</t>
  </si>
  <si>
    <t>208</t>
  </si>
  <si>
    <r>
      <rPr>
        <sz val="11"/>
        <color rgb="FF000000"/>
        <rFont val="Dialog.plain"/>
        <charset val="134"/>
      </rPr>
      <t> 机关事业单位基本养老保险缴费支出</t>
    </r>
  </si>
  <si>
    <t>08</t>
  </si>
  <si>
    <r>
      <rPr>
        <sz val="11"/>
        <color rgb="FF000000"/>
        <rFont val="Dialog.plain"/>
        <charset val="134"/>
      </rPr>
      <t> 死亡抚恤</t>
    </r>
  </si>
  <si>
    <t>210</t>
  </si>
  <si>
    <t>11</t>
  </si>
  <si>
    <r>
      <rPr>
        <sz val="11"/>
        <color rgb="FF000000"/>
        <rFont val="Dialog.plain"/>
        <charset val="134"/>
      </rPr>
      <t> 行政单位医疗</t>
    </r>
  </si>
  <si>
    <r>
      <rPr>
        <sz val="11"/>
        <color rgb="FF000000"/>
        <rFont val="Dialog.plain"/>
        <charset val="134"/>
      </rPr>
      <t> 事业单位医疗</t>
    </r>
  </si>
  <si>
    <r>
      <rPr>
        <sz val="11"/>
        <color rgb="FF000000"/>
        <rFont val="Dialog.plain"/>
        <charset val="134"/>
      </rPr>
      <t> 公务员医疗补助</t>
    </r>
  </si>
  <si>
    <r>
      <rPr>
        <sz val="11"/>
        <color rgb="FF000000"/>
        <rFont val="Dialog.plain"/>
        <charset val="134"/>
      </rPr>
      <t> 其他行政事业单位医疗支出</t>
    </r>
  </si>
  <si>
    <t>221</t>
  </si>
  <si>
    <r>
      <rPr>
        <sz val="11"/>
        <color rgb="FF000000"/>
        <rFont val="Dialog.plain"/>
        <charset val="134"/>
      </rPr>
      <t> 住房公积金</t>
    </r>
  </si>
  <si>
    <t>表2-1</t>
  </si>
  <si>
    <t>一般公共预算基本支出预算表</t>
  </si>
  <si>
    <t>人员经费</t>
  </si>
  <si>
    <t>公用经费</t>
  </si>
  <si>
    <t>301</t>
  </si>
  <si>
    <r>
      <rPr>
        <sz val="11"/>
        <color rgb="FF000000"/>
        <rFont val="Dialog.plain"/>
        <charset val="134"/>
      </rPr>
      <t> 工资福利支出</t>
    </r>
  </si>
  <si>
    <r>
      <rPr>
        <sz val="11"/>
        <color rgb="FF000000"/>
        <rFont val="Dialog.plain"/>
        <charset val="134"/>
      </rPr>
      <t>301</t>
    </r>
  </si>
  <si>
    <r>
      <rPr>
        <sz val="11"/>
        <color rgb="FF000000"/>
        <rFont val="Dialog.plain"/>
        <charset val="134"/>
      </rPr>
      <t>01</t>
    </r>
  </si>
  <si>
    <t>30101</t>
  </si>
  <si>
    <r>
      <rPr>
        <sz val="11"/>
        <color rgb="FF000000"/>
        <rFont val="Dialog.plain"/>
        <charset val="134"/>
      </rPr>
      <t>  基本工资</t>
    </r>
  </si>
  <si>
    <r>
      <rPr>
        <sz val="11"/>
        <color rgb="FF000000"/>
        <rFont val="Dialog.plain"/>
        <charset val="134"/>
      </rPr>
      <t>02</t>
    </r>
  </si>
  <si>
    <t>30102</t>
  </si>
  <si>
    <r>
      <rPr>
        <sz val="11"/>
        <color rgb="FF000000"/>
        <rFont val="Dialog.plain"/>
        <charset val="134"/>
      </rPr>
      <t>  津贴补贴</t>
    </r>
  </si>
  <si>
    <r>
      <rPr>
        <sz val="11"/>
        <color rgb="FF000000"/>
        <rFont val="Dialog.plain"/>
        <charset val="134"/>
      </rPr>
      <t>03</t>
    </r>
  </si>
  <si>
    <t>30103</t>
  </si>
  <si>
    <r>
      <rPr>
        <sz val="11"/>
        <color rgb="FF000000"/>
        <rFont val="Dialog.plain"/>
        <charset val="134"/>
      </rPr>
      <t>  奖金</t>
    </r>
  </si>
  <si>
    <r>
      <rPr>
        <sz val="11"/>
        <color rgb="FF000000"/>
        <rFont val="Dialog.plain"/>
        <charset val="134"/>
      </rPr>
      <t>07</t>
    </r>
  </si>
  <si>
    <t>30107</t>
  </si>
  <si>
    <r>
      <rPr>
        <sz val="11"/>
        <color rgb="FF000000"/>
        <rFont val="Dialog.plain"/>
        <charset val="134"/>
      </rPr>
      <t>  绩效工资</t>
    </r>
  </si>
  <si>
    <r>
      <rPr>
        <sz val="11"/>
        <color rgb="FF000000"/>
        <rFont val="Dialog.plain"/>
        <charset val="134"/>
      </rPr>
      <t>08</t>
    </r>
  </si>
  <si>
    <t>30108</t>
  </si>
  <si>
    <r>
      <rPr>
        <sz val="11"/>
        <color rgb="FF000000"/>
        <rFont val="Dialog.plain"/>
        <charset val="134"/>
      </rPr>
      <t>  机关事业单位基本养老保险缴费</t>
    </r>
  </si>
  <si>
    <r>
      <rPr>
        <sz val="11"/>
        <color rgb="FF000000"/>
        <rFont val="Dialog.plain"/>
        <charset val="134"/>
      </rPr>
      <t>10</t>
    </r>
  </si>
  <si>
    <t>30110</t>
  </si>
  <si>
    <r>
      <rPr>
        <sz val="11"/>
        <color rgb="FF000000"/>
        <rFont val="Dialog.plain"/>
        <charset val="134"/>
      </rPr>
      <t>  职工基本医疗保险缴费</t>
    </r>
  </si>
  <si>
    <r>
      <rPr>
        <sz val="11"/>
        <color rgb="FF000000"/>
        <rFont val="Dialog.plain"/>
        <charset val="134"/>
      </rPr>
      <t>11</t>
    </r>
  </si>
  <si>
    <t>30111</t>
  </si>
  <si>
    <r>
      <rPr>
        <sz val="11"/>
        <color rgb="FF000000"/>
        <rFont val="Dialog.plain"/>
        <charset val="134"/>
      </rPr>
      <t>  公务员医疗补助缴费</t>
    </r>
  </si>
  <si>
    <r>
      <rPr>
        <sz val="11"/>
        <color rgb="FF000000"/>
        <rFont val="Dialog.plain"/>
        <charset val="134"/>
      </rPr>
      <t>12</t>
    </r>
  </si>
  <si>
    <t>30112</t>
  </si>
  <si>
    <r>
      <rPr>
        <sz val="11"/>
        <color rgb="FF000000"/>
        <rFont val="Dialog.plain"/>
        <charset val="134"/>
      </rPr>
      <t>  其他社会保障缴费</t>
    </r>
  </si>
  <si>
    <r>
      <rPr>
        <sz val="11"/>
        <color rgb="FF000000"/>
        <rFont val="Dialog.plain"/>
        <charset val="134"/>
      </rPr>
      <t>13</t>
    </r>
  </si>
  <si>
    <t>30113</t>
  </si>
  <si>
    <r>
      <rPr>
        <sz val="11"/>
        <color rgb="FF000000"/>
        <rFont val="Dialog.plain"/>
        <charset val="134"/>
      </rPr>
      <t>  住房公积金</t>
    </r>
  </si>
  <si>
    <t>302</t>
  </si>
  <si>
    <r>
      <rPr>
        <sz val="11"/>
        <color rgb="FF000000"/>
        <rFont val="Dialog.plain"/>
        <charset val="134"/>
      </rPr>
      <t> 商品和服务支出</t>
    </r>
  </si>
  <si>
    <r>
      <rPr>
        <sz val="11"/>
        <color rgb="FF000000"/>
        <rFont val="Dialog.plain"/>
        <charset val="134"/>
      </rPr>
      <t>302</t>
    </r>
  </si>
  <si>
    <t>30201</t>
  </si>
  <si>
    <r>
      <rPr>
        <sz val="11"/>
        <color rgb="FF000000"/>
        <rFont val="Dialog.plain"/>
        <charset val="134"/>
      </rPr>
      <t>  办公费</t>
    </r>
  </si>
  <si>
    <r>
      <rPr>
        <sz val="11"/>
        <color rgb="FF000000"/>
        <rFont val="Dialog.plain"/>
        <charset val="134"/>
      </rPr>
      <t>05</t>
    </r>
  </si>
  <si>
    <t>30205</t>
  </si>
  <si>
    <r>
      <rPr>
        <sz val="11"/>
        <color rgb="FF000000"/>
        <rFont val="Dialog.plain"/>
        <charset val="134"/>
      </rPr>
      <t>  水费</t>
    </r>
  </si>
  <si>
    <r>
      <rPr>
        <sz val="11"/>
        <color rgb="FF000000"/>
        <rFont val="Dialog.plain"/>
        <charset val="134"/>
      </rPr>
      <t>06</t>
    </r>
  </si>
  <si>
    <t>30206</t>
  </si>
  <si>
    <r>
      <rPr>
        <sz val="11"/>
        <color rgb="FF000000"/>
        <rFont val="Dialog.plain"/>
        <charset val="134"/>
      </rPr>
      <t>  电费</t>
    </r>
  </si>
  <si>
    <t>30207</t>
  </si>
  <si>
    <r>
      <rPr>
        <sz val="11"/>
        <color rgb="FF000000"/>
        <rFont val="Dialog.plain"/>
        <charset val="134"/>
      </rPr>
      <t>  邮电费</t>
    </r>
  </si>
  <si>
    <t>30211</t>
  </si>
  <si>
    <r>
      <rPr>
        <sz val="11"/>
        <color rgb="FF000000"/>
        <rFont val="Dialog.plain"/>
        <charset val="134"/>
      </rPr>
      <t>  差旅费</t>
    </r>
  </si>
  <si>
    <r>
      <rPr>
        <sz val="11"/>
        <color rgb="FF000000"/>
        <rFont val="Dialog.plain"/>
        <charset val="134"/>
      </rPr>
      <t>15</t>
    </r>
  </si>
  <si>
    <t>30215</t>
  </si>
  <si>
    <r>
      <rPr>
        <sz val="11"/>
        <color rgb="FF000000"/>
        <rFont val="Dialog.plain"/>
        <charset val="134"/>
      </rPr>
      <t>  会议费</t>
    </r>
  </si>
  <si>
    <r>
      <rPr>
        <sz val="11"/>
        <color rgb="FF000000"/>
        <rFont val="Dialog.plain"/>
        <charset val="134"/>
      </rPr>
      <t>16</t>
    </r>
  </si>
  <si>
    <t>30216</t>
  </si>
  <si>
    <r>
      <rPr>
        <sz val="11"/>
        <color rgb="FF000000"/>
        <rFont val="Dialog.plain"/>
        <charset val="134"/>
      </rPr>
      <t>  培训费</t>
    </r>
  </si>
  <si>
    <r>
      <rPr>
        <sz val="11"/>
        <color rgb="FF000000"/>
        <rFont val="Dialog.plain"/>
        <charset val="134"/>
      </rPr>
      <t>17</t>
    </r>
  </si>
  <si>
    <t>30217</t>
  </si>
  <si>
    <r>
      <rPr>
        <sz val="11"/>
        <color rgb="FF000000"/>
        <rFont val="Dialog.plain"/>
        <charset val="134"/>
      </rPr>
      <t>  公务接待费</t>
    </r>
  </si>
  <si>
    <r>
      <rPr>
        <sz val="11"/>
        <color rgb="FF000000"/>
        <rFont val="Dialog.plain"/>
        <charset val="134"/>
      </rPr>
      <t>26</t>
    </r>
  </si>
  <si>
    <t>30226</t>
  </si>
  <si>
    <r>
      <rPr>
        <sz val="11"/>
        <color rgb="FF000000"/>
        <rFont val="Dialog.plain"/>
        <charset val="134"/>
      </rPr>
      <t>  劳务费</t>
    </r>
  </si>
  <si>
    <r>
      <rPr>
        <sz val="11"/>
        <color rgb="FF000000"/>
        <rFont val="Dialog.plain"/>
        <charset val="134"/>
      </rPr>
      <t>28</t>
    </r>
  </si>
  <si>
    <t>30228</t>
  </si>
  <si>
    <r>
      <rPr>
        <sz val="11"/>
        <color rgb="FF000000"/>
        <rFont val="Dialog.plain"/>
        <charset val="134"/>
      </rPr>
      <t>  工会经费</t>
    </r>
  </si>
  <si>
    <r>
      <rPr>
        <sz val="11"/>
        <color rgb="FF000000"/>
        <rFont val="Dialog.plain"/>
        <charset val="134"/>
      </rPr>
      <t>29</t>
    </r>
  </si>
  <si>
    <t>30229</t>
  </si>
  <si>
    <r>
      <rPr>
        <sz val="11"/>
        <color rgb="FF000000"/>
        <rFont val="Dialog.plain"/>
        <charset val="134"/>
      </rPr>
      <t>  福利费</t>
    </r>
  </si>
  <si>
    <r>
      <rPr>
        <sz val="11"/>
        <color rgb="FF000000"/>
        <rFont val="Dialog.plain"/>
        <charset val="134"/>
      </rPr>
      <t>39</t>
    </r>
  </si>
  <si>
    <t>30239</t>
  </si>
  <si>
    <r>
      <rPr>
        <sz val="11"/>
        <color rgb="FF000000"/>
        <rFont val="Dialog.plain"/>
        <charset val="134"/>
      </rPr>
      <t>  其他交通费用</t>
    </r>
  </si>
  <si>
    <r>
      <rPr>
        <sz val="11"/>
        <color rgb="FF000000"/>
        <rFont val="Dialog.plain"/>
        <charset val="134"/>
      </rPr>
      <t>99</t>
    </r>
  </si>
  <si>
    <t>30299</t>
  </si>
  <si>
    <r>
      <rPr>
        <sz val="11"/>
        <color rgb="FF000000"/>
        <rFont val="Dialog.plain"/>
        <charset val="134"/>
      </rPr>
      <t>  其他商品和服务支出</t>
    </r>
  </si>
  <si>
    <t>303</t>
  </si>
  <si>
    <r>
      <rPr>
        <sz val="11"/>
        <color rgb="FF000000"/>
        <rFont val="Dialog.plain"/>
        <charset val="134"/>
      </rPr>
      <t> 对个人和家庭的补助</t>
    </r>
  </si>
  <si>
    <r>
      <rPr>
        <sz val="11"/>
        <color rgb="FF000000"/>
        <rFont val="Dialog.plain"/>
        <charset val="134"/>
      </rPr>
      <t>303</t>
    </r>
  </si>
  <si>
    <t>30305</t>
  </si>
  <si>
    <r>
      <rPr>
        <sz val="11"/>
        <color rgb="FF000000"/>
        <rFont val="Dialog.plain"/>
        <charset val="134"/>
      </rPr>
      <t>  生活补助</t>
    </r>
  </si>
  <si>
    <r>
      <rPr>
        <sz val="11"/>
        <color rgb="FF000000"/>
        <rFont val="Dialog.plain"/>
        <charset val="134"/>
      </rPr>
      <t>09</t>
    </r>
  </si>
  <si>
    <t>30309</t>
  </si>
  <si>
    <r>
      <rPr>
        <sz val="11"/>
        <color rgb="FF000000"/>
        <rFont val="Dialog.plain"/>
        <charset val="134"/>
      </rPr>
      <t>  奖励金</t>
    </r>
  </si>
  <si>
    <t>表2-2</t>
  </si>
  <si>
    <t>一般公共预算项目支出预算表</t>
  </si>
  <si>
    <t>金额</t>
  </si>
  <si>
    <r>
      <rPr>
        <sz val="11"/>
        <color rgb="FF000000"/>
        <rFont val="Dialog.plain"/>
        <charset val="134"/>
      </rPr>
      <t>  大竹县科学技术局新迁办公楼设备采购项目</t>
    </r>
  </si>
  <si>
    <r>
      <rPr>
        <sz val="11"/>
        <color rgb="FF000000"/>
        <rFont val="Dialog.plain"/>
        <charset val="134"/>
      </rPr>
      <t>  邓淇匀残后护理费</t>
    </r>
  </si>
  <si>
    <r>
      <rPr>
        <sz val="11"/>
        <color rgb="FF000000"/>
        <rFont val="Dialog.plain"/>
        <charset val="134"/>
      </rPr>
      <t>  科技三项经费</t>
    </r>
  </si>
  <si>
    <r>
      <rPr>
        <sz val="11"/>
        <color rgb="FF000000"/>
        <rFont val="Dialog.plain"/>
        <charset val="134"/>
      </rPr>
      <t>  与川大合作经费</t>
    </r>
  </si>
  <si>
    <r>
      <rPr>
        <sz val="11"/>
        <color rgb="FF000000"/>
        <rFont val="Dialog.plain"/>
        <charset val="134"/>
      </rPr>
      <t>  科技工作经费</t>
    </r>
  </si>
  <si>
    <r>
      <rPr>
        <sz val="11"/>
        <color rgb="FF000000"/>
        <rFont val="Dialog.plain"/>
        <charset val="134"/>
      </rPr>
      <t>  第一书记和驻村工作队工作经费</t>
    </r>
  </si>
  <si>
    <r>
      <rPr>
        <sz val="11"/>
        <color rgb="FF000000"/>
        <rFont val="Dialog.plain"/>
        <charset val="134"/>
      </rPr>
      <t>  高新技术企业和科技中小型企业培育</t>
    </r>
  </si>
  <si>
    <r>
      <rPr>
        <sz val="11"/>
        <color rgb="FF000000"/>
        <rFont val="Dialog.plain"/>
        <charset val="134"/>
      </rPr>
      <t>  科学技术普及经费</t>
    </r>
  </si>
  <si>
    <r>
      <rPr>
        <sz val="11"/>
        <color rgb="FF000000"/>
        <rFont val="Dialog.plain"/>
        <charset val="134"/>
      </rPr>
      <t>  科学技术进步组织和管理经费</t>
    </r>
  </si>
  <si>
    <r>
      <rPr>
        <sz val="11"/>
        <color rgb="FF000000"/>
        <rFont val="Dialog.plain"/>
        <charset val="134"/>
      </rPr>
      <t>  全国科技工作者活动日活动</t>
    </r>
  </si>
  <si>
    <r>
      <rPr>
        <sz val="11"/>
        <color rgb="FF000000"/>
        <rFont val="Dialog.plain"/>
        <charset val="134"/>
      </rPr>
      <t>  与四川省农科院院县合作经费</t>
    </r>
  </si>
  <si>
    <r>
      <rPr>
        <sz val="11"/>
        <color rgb="FF000000"/>
        <rFont val="Dialog.plain"/>
        <charset val="134"/>
      </rPr>
      <t>  农业科技园区整改经费</t>
    </r>
  </si>
  <si>
    <r>
      <rPr>
        <sz val="11"/>
        <color rgb="FF000000"/>
        <rFont val="Dialog.plain"/>
        <charset val="134"/>
      </rPr>
      <t>  科技特派员工作经费</t>
    </r>
  </si>
  <si>
    <t xml:space="preserve">  科技创新等资金</t>
  </si>
  <si>
    <r>
      <rPr>
        <sz val="11"/>
        <color rgb="FF000000"/>
        <rFont val="Dialog.plain"/>
        <charset val="134"/>
      </rPr>
      <t>  科技补助资金</t>
    </r>
  </si>
  <si>
    <t>企业奖补资金</t>
  </si>
  <si>
    <r>
      <rPr>
        <sz val="11"/>
        <color rgb="FF000000"/>
        <rFont val="Dialog.plain"/>
        <charset val="134"/>
      </rPr>
      <t>  科技计划项目</t>
    </r>
  </si>
  <si>
    <t>表3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</si>
  <si>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</si>
  <si>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</si>
  <si>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</si>
  <si>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</si>
  <si>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</si>
  <si>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</si>
  <si>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小计</t>
  </si>
  <si>
    <t>公务用车购置费</t>
  </si>
  <si>
    <t>公务用车运行费</t>
  </si>
  <si>
    <r>
      <rPr>
        <sz val="11"/>
        <color rgb="FF000000"/>
        <rFont val="Dialog.plain"/>
        <charset val="134"/>
      </rPr>
      <t> 大竹县科学技术局</t>
    </r>
  </si>
  <si>
    <t>表4</t>
  </si>
  <si>
    <t>政府性基金支出预算表</t>
  </si>
  <si>
    <t>本年政府性基金预算支出</t>
  </si>
  <si>
    <r>
      <rPr>
        <sz val="11"/>
        <color rgb="FF000000"/>
        <rFont val="Dialog.plain"/>
        <charset val="134"/>
      </rPr>
      <t> 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</si>
</sst>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indexed="8"/>
      <name val="宋体"/>
      <charset val="1"/>
      <scheme val="minor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SimSun"/>
      <charset val="134"/>
    </font>
    <font>
      <b/>
      <sz val="9"/>
      <color rgb="FF000000"/>
      <name val="宋体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rgb="FF000000"/>
      <name val="Dialog.bold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4" borderId="10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6" borderId="13" applyNumberFormat="0" applyAlignment="0" applyProtection="0">
      <alignment vertical="center"/>
    </xf>
    <xf numFmtId="0" fontId="23" fillId="7" borderId="15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1" fontId="31" fillId="0" borderId="0"/>
    <xf numFmtId="0" fontId="32" fillId="0" borderId="0">
      <alignment vertical="center"/>
    </xf>
  </cellStyleXfs>
  <cellXfs count="51">
    <xf numFmtId="0" fontId="0" fillId="0" borderId="0" xfId="0" applyFont="1">
      <alignment vertical="center"/>
    </xf>
    <xf numFmtId="0" fontId="1" fillId="0" borderId="1" xfId="0" applyFont="1" applyBorder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" fontId="5" fillId="0" borderId="3" xfId="0" applyNumberFormat="1" applyFont="1" applyBorder="1" applyAlignment="1">
      <alignment horizontal="right" vertical="center"/>
    </xf>
    <xf numFmtId="0" fontId="1" fillId="3" borderId="3" xfId="0" applyFont="1" applyFill="1" applyBorder="1" applyAlignment="1">
      <alignment horizontal="left" vertical="center"/>
    </xf>
    <xf numFmtId="0" fontId="1" fillId="3" borderId="3" xfId="0" applyFont="1" applyFill="1" applyBorder="1" applyAlignment="1">
      <alignment horizontal="left" vertical="center" wrapText="1"/>
    </xf>
    <xf numFmtId="4" fontId="1" fillId="0" borderId="3" xfId="0" applyNumberFormat="1" applyFont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1" fillId="3" borderId="3" xfId="0" applyNumberFormat="1" applyFont="1" applyFill="1" applyBorder="1" applyAlignment="1">
      <alignment horizontal="left" vertical="center"/>
    </xf>
    <xf numFmtId="0" fontId="3" fillId="0" borderId="1" xfId="0" applyFont="1" applyBorder="1">
      <alignment vertical="center"/>
    </xf>
    <xf numFmtId="0" fontId="7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 wrapText="1"/>
    </xf>
    <xf numFmtId="4" fontId="1" fillId="0" borderId="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vertical="center" wrapText="1"/>
    </xf>
    <xf numFmtId="0" fontId="3" fillId="0" borderId="6" xfId="0" applyFont="1" applyBorder="1">
      <alignment vertical="center"/>
    </xf>
    <xf numFmtId="0" fontId="3" fillId="0" borderId="6" xfId="0" applyFont="1" applyBorder="1" applyAlignment="1">
      <alignment vertical="center" wrapText="1"/>
    </xf>
    <xf numFmtId="0" fontId="8" fillId="0" borderId="6" xfId="0" applyFont="1" applyBorder="1">
      <alignment vertical="center"/>
    </xf>
    <xf numFmtId="0" fontId="3" fillId="0" borderId="2" xfId="0" applyFont="1" applyBorder="1" applyAlignment="1">
      <alignment vertical="center" wrapText="1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4" fontId="5" fillId="3" borderId="3" xfId="0" applyNumberFormat="1" applyFont="1" applyFill="1" applyBorder="1" applyAlignment="1">
      <alignment horizontal="right" vertical="center"/>
    </xf>
    <xf numFmtId="0" fontId="2" fillId="0" borderId="1" xfId="0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0" fontId="2" fillId="0" borderId="4" xfId="0" applyFont="1" applyBorder="1">
      <alignment vertical="center"/>
    </xf>
    <xf numFmtId="0" fontId="10" fillId="0" borderId="4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_2020年项目支出表—汇总2.1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view="pageBreakPreview" zoomScale="90" zoomScaleNormal="100" workbookViewId="0">
      <pane ySplit="5" topLeftCell="A6" activePane="bottomLeft" state="frozen"/>
      <selection/>
      <selection pane="bottomLeft" activeCell="B40" sqref="B40"/>
    </sheetView>
  </sheetViews>
  <sheetFormatPr defaultColWidth="10" defaultRowHeight="13.5" outlineLevelCol="3"/>
  <cols>
    <col min="1" max="1" width="65.625" customWidth="1"/>
    <col min="2" max="2" width="35.625" customWidth="1"/>
    <col min="3" max="3" width="75.625" customWidth="1"/>
    <col min="4" max="4" width="33.625" customWidth="1"/>
    <col min="5" max="8" width="9.75" customWidth="1"/>
  </cols>
  <sheetData>
    <row r="1" ht="14.25" customHeight="1" spans="1:4">
      <c r="A1" s="1"/>
      <c r="B1" s="2"/>
      <c r="C1" s="42"/>
      <c r="D1" s="43" t="s">
        <v>0</v>
      </c>
    </row>
    <row r="2" ht="19.9" customHeight="1" spans="1:4">
      <c r="A2" s="44" t="s">
        <v>1</v>
      </c>
      <c r="B2" s="44"/>
      <c r="C2" s="44"/>
      <c r="D2" s="44"/>
    </row>
    <row r="3" ht="17.1" customHeight="1" spans="1:4">
      <c r="A3" s="6" t="s">
        <v>2</v>
      </c>
      <c r="B3" s="45"/>
      <c r="C3" s="45"/>
      <c r="D3" s="46" t="s">
        <v>3</v>
      </c>
    </row>
    <row r="4" ht="21.4" customHeight="1" spans="1:4">
      <c r="A4" s="24" t="s">
        <v>4</v>
      </c>
      <c r="B4" s="24"/>
      <c r="C4" s="24" t="s">
        <v>5</v>
      </c>
      <c r="D4" s="24"/>
    </row>
    <row r="5" ht="21.4" customHeight="1" spans="1:4">
      <c r="A5" s="24" t="s">
        <v>6</v>
      </c>
      <c r="B5" s="24" t="s">
        <v>7</v>
      </c>
      <c r="C5" s="24" t="s">
        <v>6</v>
      </c>
      <c r="D5" s="24" t="s">
        <v>7</v>
      </c>
    </row>
    <row r="6" ht="19.9" customHeight="1" spans="1:4">
      <c r="A6" s="29" t="s">
        <v>8</v>
      </c>
      <c r="B6" s="30">
        <f>5367356+11000000-90000</f>
        <v>16277356</v>
      </c>
      <c r="C6" s="29" t="s">
        <v>9</v>
      </c>
      <c r="D6" s="30"/>
    </row>
    <row r="7" ht="19.9" customHeight="1" spans="1:4">
      <c r="A7" s="29" t="s">
        <v>10</v>
      </c>
      <c r="B7" s="30"/>
      <c r="C7" s="29" t="s">
        <v>11</v>
      </c>
      <c r="D7" s="30"/>
    </row>
    <row r="8" ht="19.9" customHeight="1" spans="1:4">
      <c r="A8" s="29" t="s">
        <v>12</v>
      </c>
      <c r="B8" s="30"/>
      <c r="C8" s="29" t="s">
        <v>13</v>
      </c>
      <c r="D8" s="30"/>
    </row>
    <row r="9" ht="19.9" customHeight="1" spans="1:4">
      <c r="A9" s="29" t="s">
        <v>14</v>
      </c>
      <c r="B9" s="30"/>
      <c r="C9" s="29" t="s">
        <v>15</v>
      </c>
      <c r="D9" s="30"/>
    </row>
    <row r="10" ht="19.9" customHeight="1" spans="1:4">
      <c r="A10" s="29" t="s">
        <v>16</v>
      </c>
      <c r="B10" s="30"/>
      <c r="C10" s="29" t="s">
        <v>17</v>
      </c>
      <c r="D10" s="30"/>
    </row>
    <row r="11" ht="19.9" customHeight="1" spans="1:4">
      <c r="A11" s="29" t="s">
        <v>18</v>
      </c>
      <c r="B11" s="30"/>
      <c r="C11" s="29" t="s">
        <v>19</v>
      </c>
      <c r="D11" s="30">
        <f>8353699+11000000-90000</f>
        <v>19263699</v>
      </c>
    </row>
    <row r="12" ht="19.9" customHeight="1" spans="1:4">
      <c r="A12" s="29" t="s">
        <v>20</v>
      </c>
      <c r="B12" s="30"/>
      <c r="C12" s="29" t="s">
        <v>21</v>
      </c>
      <c r="D12" s="30"/>
    </row>
    <row r="13" ht="19.9" customHeight="1" spans="1:4">
      <c r="A13" s="29" t="s">
        <v>20</v>
      </c>
      <c r="B13" s="30"/>
      <c r="C13" s="29" t="s">
        <v>22</v>
      </c>
      <c r="D13" s="30">
        <v>319806</v>
      </c>
    </row>
    <row r="14" ht="19.9" customHeight="1" spans="1:4">
      <c r="A14" s="29" t="s">
        <v>20</v>
      </c>
      <c r="B14" s="30"/>
      <c r="C14" s="29" t="s">
        <v>23</v>
      </c>
      <c r="D14" s="30"/>
    </row>
    <row r="15" ht="19.9" customHeight="1" spans="1:4">
      <c r="A15" s="29" t="s">
        <v>20</v>
      </c>
      <c r="B15" s="30"/>
      <c r="C15" s="29" t="s">
        <v>24</v>
      </c>
      <c r="D15" s="30">
        <v>167130</v>
      </c>
    </row>
    <row r="16" ht="19.9" customHeight="1" spans="1:4">
      <c r="A16" s="29" t="s">
        <v>20</v>
      </c>
      <c r="B16" s="30"/>
      <c r="C16" s="29" t="s">
        <v>25</v>
      </c>
      <c r="D16" s="30"/>
    </row>
    <row r="17" ht="19.9" customHeight="1" spans="1:4">
      <c r="A17" s="29" t="s">
        <v>20</v>
      </c>
      <c r="B17" s="30"/>
      <c r="C17" s="29" t="s">
        <v>26</v>
      </c>
      <c r="D17" s="30"/>
    </row>
    <row r="18" ht="19.9" customHeight="1" spans="1:4">
      <c r="A18" s="29" t="s">
        <v>20</v>
      </c>
      <c r="B18" s="30"/>
      <c r="C18" s="29" t="s">
        <v>27</v>
      </c>
      <c r="D18" s="30"/>
    </row>
    <row r="19" ht="19.9" customHeight="1" spans="1:4">
      <c r="A19" s="29" t="s">
        <v>20</v>
      </c>
      <c r="B19" s="30"/>
      <c r="C19" s="29" t="s">
        <v>28</v>
      </c>
      <c r="D19" s="30"/>
    </row>
    <row r="20" ht="19.9" customHeight="1" spans="1:4">
      <c r="A20" s="29" t="s">
        <v>20</v>
      </c>
      <c r="B20" s="30"/>
      <c r="C20" s="29" t="s">
        <v>29</v>
      </c>
      <c r="D20" s="30"/>
    </row>
    <row r="21" ht="19.9" customHeight="1" spans="1:4">
      <c r="A21" s="29" t="s">
        <v>20</v>
      </c>
      <c r="B21" s="30"/>
      <c r="C21" s="29" t="s">
        <v>30</v>
      </c>
      <c r="D21" s="30"/>
    </row>
    <row r="22" ht="19.9" customHeight="1" spans="1:4">
      <c r="A22" s="29" t="s">
        <v>20</v>
      </c>
      <c r="B22" s="30"/>
      <c r="C22" s="29" t="s">
        <v>31</v>
      </c>
      <c r="D22" s="30"/>
    </row>
    <row r="23" ht="19.9" customHeight="1" spans="1:4">
      <c r="A23" s="29" t="s">
        <v>20</v>
      </c>
      <c r="B23" s="30"/>
      <c r="C23" s="29" t="s">
        <v>32</v>
      </c>
      <c r="D23" s="30"/>
    </row>
    <row r="24" ht="19.9" customHeight="1" spans="1:4">
      <c r="A24" s="29" t="s">
        <v>20</v>
      </c>
      <c r="B24" s="30"/>
      <c r="C24" s="29" t="s">
        <v>33</v>
      </c>
      <c r="D24" s="30"/>
    </row>
    <row r="25" ht="19.9" customHeight="1" spans="1:4">
      <c r="A25" s="29" t="s">
        <v>20</v>
      </c>
      <c r="B25" s="30"/>
      <c r="C25" s="29" t="s">
        <v>34</v>
      </c>
      <c r="D25" s="30">
        <v>231840</v>
      </c>
    </row>
    <row r="26" ht="19.9" customHeight="1" spans="1:4">
      <c r="A26" s="29" t="s">
        <v>20</v>
      </c>
      <c r="B26" s="30"/>
      <c r="C26" s="29" t="s">
        <v>35</v>
      </c>
      <c r="D26" s="30"/>
    </row>
    <row r="27" ht="19.9" customHeight="1" spans="1:4">
      <c r="A27" s="29" t="s">
        <v>20</v>
      </c>
      <c r="B27" s="30"/>
      <c r="C27" s="29" t="s">
        <v>36</v>
      </c>
      <c r="D27" s="30"/>
    </row>
    <row r="28" ht="19.9" customHeight="1" spans="1:4">
      <c r="A28" s="29" t="s">
        <v>20</v>
      </c>
      <c r="B28" s="30"/>
      <c r="C28" s="29" t="s">
        <v>37</v>
      </c>
      <c r="D28" s="30"/>
    </row>
    <row r="29" ht="19.9" customHeight="1" spans="1:4">
      <c r="A29" s="29" t="s">
        <v>20</v>
      </c>
      <c r="B29" s="30"/>
      <c r="C29" s="29" t="s">
        <v>38</v>
      </c>
      <c r="D29" s="30"/>
    </row>
    <row r="30" ht="19.9" customHeight="1" spans="1:4">
      <c r="A30" s="29" t="s">
        <v>20</v>
      </c>
      <c r="B30" s="30"/>
      <c r="C30" s="29" t="s">
        <v>39</v>
      </c>
      <c r="D30" s="30"/>
    </row>
    <row r="31" ht="19.9" customHeight="1" spans="1:4">
      <c r="A31" s="29" t="s">
        <v>20</v>
      </c>
      <c r="B31" s="30"/>
      <c r="C31" s="29" t="s">
        <v>40</v>
      </c>
      <c r="D31" s="30"/>
    </row>
    <row r="32" ht="19.9" customHeight="1" spans="1:4">
      <c r="A32" s="29" t="s">
        <v>20</v>
      </c>
      <c r="B32" s="30"/>
      <c r="C32" s="29" t="s">
        <v>41</v>
      </c>
      <c r="D32" s="30"/>
    </row>
    <row r="33" ht="19.9" customHeight="1" spans="1:4">
      <c r="A33" s="29" t="s">
        <v>20</v>
      </c>
      <c r="B33" s="30"/>
      <c r="C33" s="29" t="s">
        <v>42</v>
      </c>
      <c r="D33" s="30"/>
    </row>
    <row r="34" ht="19.9" customHeight="1" spans="1:4">
      <c r="A34" s="29" t="s">
        <v>20</v>
      </c>
      <c r="B34" s="30"/>
      <c r="C34" s="29" t="s">
        <v>43</v>
      </c>
      <c r="D34" s="30"/>
    </row>
    <row r="35" ht="19.9" customHeight="1" spans="1:4">
      <c r="A35" s="29" t="s">
        <v>20</v>
      </c>
      <c r="B35" s="30"/>
      <c r="C35" s="29" t="s">
        <v>44</v>
      </c>
      <c r="D35" s="30"/>
    </row>
    <row r="36" ht="19.9" customHeight="1" spans="1:4">
      <c r="A36" s="47" t="s">
        <v>45</v>
      </c>
      <c r="B36" s="26">
        <f>5367356+11000000-90000</f>
        <v>16277356</v>
      </c>
      <c r="C36" s="47" t="s">
        <v>46</v>
      </c>
      <c r="D36" s="26">
        <f>9072475+11000000-90000</f>
        <v>19982475</v>
      </c>
    </row>
    <row r="37" ht="19.9" customHeight="1" spans="1:4">
      <c r="A37" s="28" t="s">
        <v>47</v>
      </c>
      <c r="B37" s="30"/>
      <c r="C37" s="28" t="s">
        <v>48</v>
      </c>
      <c r="D37" s="30"/>
    </row>
    <row r="38" ht="19.9" customHeight="1" spans="1:4">
      <c r="A38" s="28" t="s">
        <v>49</v>
      </c>
      <c r="B38" s="30">
        <v>3705119</v>
      </c>
      <c r="C38" s="28" t="s">
        <v>50</v>
      </c>
      <c r="D38" s="30"/>
    </row>
    <row r="39" ht="19.9" customHeight="1" spans="1:4">
      <c r="A39" s="48"/>
      <c r="B39" s="48"/>
      <c r="C39" s="28" t="s">
        <v>51</v>
      </c>
      <c r="D39" s="30"/>
    </row>
    <row r="40" ht="19.9" customHeight="1" spans="1:4">
      <c r="A40" s="25" t="s">
        <v>52</v>
      </c>
      <c r="B40" s="26">
        <f>9072475+11000000-90000</f>
        <v>19982475</v>
      </c>
      <c r="C40" s="25" t="s">
        <v>53</v>
      </c>
      <c r="D40" s="26">
        <f>9072475+11000000-90000</f>
        <v>19982475</v>
      </c>
    </row>
    <row r="41" ht="8.45" customHeight="1" spans="1:4">
      <c r="A41" s="49"/>
      <c r="B41" s="50"/>
      <c r="C41" s="50"/>
      <c r="D41" s="49"/>
    </row>
  </sheetData>
  <mergeCells count="3">
    <mergeCell ref="A2:D2"/>
    <mergeCell ref="A4:B4"/>
    <mergeCell ref="C4:D4"/>
  </mergeCells>
  <printOptions horizontalCentered="1"/>
  <pageMargins left="0.62992125984252" right="0.62992125984252" top="0.590551181102362" bottom="0.590551181102362" header="0" footer="0"/>
  <pageSetup paperSize="9" scale="63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view="pageBreakPreview" zoomScale="90" zoomScaleNormal="100" workbookViewId="0">
      <pane ySplit="6" topLeftCell="A7" activePane="bottomLeft" state="frozen"/>
      <selection/>
      <selection pane="bottomLeft" activeCell="E7" sqref="E7:F7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21"/>
      <c r="B1" s="1"/>
      <c r="C1" s="2"/>
      <c r="D1" s="3"/>
      <c r="E1" s="3"/>
      <c r="F1" s="3"/>
      <c r="G1" s="2"/>
      <c r="H1" s="2"/>
      <c r="I1" s="2"/>
      <c r="J1" s="2"/>
      <c r="K1" s="2"/>
      <c r="L1" s="2"/>
      <c r="M1" s="2"/>
      <c r="N1" s="4" t="s">
        <v>54</v>
      </c>
      <c r="O1" s="32"/>
    </row>
    <row r="2" ht="19.9" customHeight="1" spans="1:15">
      <c r="A2" s="21"/>
      <c r="B2" s="5" t="s">
        <v>55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32" t="s">
        <v>56</v>
      </c>
    </row>
    <row r="3" ht="17.1" customHeight="1" spans="1:15">
      <c r="A3" s="7"/>
      <c r="B3" s="6" t="s">
        <v>2</v>
      </c>
      <c r="C3" s="6"/>
      <c r="D3" s="7"/>
      <c r="E3" s="7"/>
      <c r="F3" s="35"/>
      <c r="G3" s="7"/>
      <c r="H3" s="35"/>
      <c r="I3" s="35"/>
      <c r="J3" s="35"/>
      <c r="K3" s="35"/>
      <c r="L3" s="35"/>
      <c r="M3" s="35"/>
      <c r="N3" s="8" t="s">
        <v>3</v>
      </c>
      <c r="O3" s="36"/>
    </row>
    <row r="4" ht="21.4" customHeight="1" spans="1:15">
      <c r="A4" s="33"/>
      <c r="B4" s="18" t="s">
        <v>6</v>
      </c>
      <c r="C4" s="18"/>
      <c r="D4" s="18" t="s">
        <v>57</v>
      </c>
      <c r="E4" s="18" t="s">
        <v>58</v>
      </c>
      <c r="F4" s="18" t="s">
        <v>59</v>
      </c>
      <c r="G4" s="18" t="s">
        <v>60</v>
      </c>
      <c r="H4" s="18" t="s">
        <v>61</v>
      </c>
      <c r="I4" s="18" t="s">
        <v>62</v>
      </c>
      <c r="J4" s="18" t="s">
        <v>63</v>
      </c>
      <c r="K4" s="18" t="s">
        <v>64</v>
      </c>
      <c r="L4" s="18" t="s">
        <v>65</v>
      </c>
      <c r="M4" s="18" t="s">
        <v>66</v>
      </c>
      <c r="N4" s="18" t="s">
        <v>67</v>
      </c>
      <c r="O4" s="38"/>
    </row>
    <row r="5" ht="21.4" customHeight="1" spans="1:15">
      <c r="A5" s="33"/>
      <c r="B5" s="18" t="s">
        <v>68</v>
      </c>
      <c r="C5" s="18" t="s">
        <v>69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38"/>
    </row>
    <row r="6" ht="21.4" customHeight="1" spans="1:15">
      <c r="A6" s="33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38"/>
    </row>
    <row r="7" ht="19.9" customHeight="1" spans="1:15">
      <c r="A7" s="34"/>
      <c r="B7" s="10"/>
      <c r="C7" s="10" t="s">
        <v>70</v>
      </c>
      <c r="D7" s="11">
        <f>E7+F7</f>
        <v>19982475</v>
      </c>
      <c r="E7" s="11">
        <v>3705119</v>
      </c>
      <c r="F7" s="41">
        <f>5367356+11000000-90000</f>
        <v>16277356</v>
      </c>
      <c r="G7" s="11"/>
      <c r="H7" s="11"/>
      <c r="I7" s="11"/>
      <c r="J7" s="11"/>
      <c r="K7" s="11"/>
      <c r="L7" s="11"/>
      <c r="M7" s="11"/>
      <c r="N7" s="11"/>
      <c r="O7" s="39"/>
    </row>
    <row r="8" ht="19.9" customHeight="1" spans="1:15">
      <c r="A8" s="33"/>
      <c r="B8" s="12"/>
      <c r="C8" s="13" t="s">
        <v>20</v>
      </c>
      <c r="D8" s="14">
        <f>E8+F8</f>
        <v>19982475</v>
      </c>
      <c r="E8" s="14">
        <v>3705119</v>
      </c>
      <c r="F8" s="15">
        <f>5367356+11000000-90000</f>
        <v>16277356</v>
      </c>
      <c r="G8" s="14"/>
      <c r="H8" s="14"/>
      <c r="I8" s="14"/>
      <c r="J8" s="14"/>
      <c r="K8" s="14"/>
      <c r="L8" s="14"/>
      <c r="M8" s="14"/>
      <c r="N8" s="14"/>
      <c r="O8" s="37"/>
    </row>
    <row r="9" ht="19.9" customHeight="1" spans="1:15">
      <c r="A9" s="33"/>
      <c r="B9" s="12" t="s">
        <v>71</v>
      </c>
      <c r="C9" s="13" t="s">
        <v>72</v>
      </c>
      <c r="D9" s="14">
        <f>E9+F9</f>
        <v>19982475</v>
      </c>
      <c r="E9" s="15">
        <v>3705119</v>
      </c>
      <c r="F9" s="15">
        <f>5367356+11000000-90000</f>
        <v>16277356</v>
      </c>
      <c r="G9" s="15"/>
      <c r="H9" s="15"/>
      <c r="I9" s="15"/>
      <c r="J9" s="15"/>
      <c r="K9" s="15"/>
      <c r="L9" s="15"/>
      <c r="M9" s="15"/>
      <c r="N9" s="15"/>
      <c r="O9" s="37"/>
    </row>
    <row r="10" ht="8.45" customHeight="1" spans="1:15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6"/>
      <c r="O10" s="4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62992125984252" right="0.62992125984252" top="0.590551181102362" bottom="0.590551181102362" header="0" footer="0"/>
  <pageSetup paperSize="9" scale="56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view="pageBreakPreview" zoomScale="90" zoomScaleNormal="100" workbookViewId="0">
      <pane ySplit="6" topLeftCell="A7" activePane="bottomLeft" state="frozen"/>
      <selection/>
      <selection pane="bottomLeft" activeCell="I10" sqref="I10:I19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10" width="16.375" customWidth="1"/>
    <col min="11" max="11" width="22.875" customWidth="1"/>
    <col min="12" max="12" width="1.5" customWidth="1"/>
    <col min="13" max="13" width="9.75" customWidth="1"/>
  </cols>
  <sheetData>
    <row r="1" ht="14.25" customHeight="1" spans="1:12">
      <c r="A1" s="21"/>
      <c r="B1" s="1"/>
      <c r="C1" s="1"/>
      <c r="D1" s="1"/>
      <c r="E1" s="2"/>
      <c r="F1" s="2"/>
      <c r="G1" s="3"/>
      <c r="H1" s="3"/>
      <c r="I1" s="3"/>
      <c r="J1" s="3"/>
      <c r="K1" s="4" t="s">
        <v>73</v>
      </c>
      <c r="L1" s="32"/>
    </row>
    <row r="2" ht="19.9" customHeight="1" spans="1:12">
      <c r="A2" s="21"/>
      <c r="B2" s="5" t="s">
        <v>74</v>
      </c>
      <c r="C2" s="5"/>
      <c r="D2" s="5"/>
      <c r="E2" s="5"/>
      <c r="F2" s="5"/>
      <c r="G2" s="5"/>
      <c r="H2" s="5"/>
      <c r="I2" s="5"/>
      <c r="J2" s="5"/>
      <c r="K2" s="5"/>
      <c r="L2" s="32" t="s">
        <v>56</v>
      </c>
    </row>
    <row r="3" ht="17.1" customHeight="1" spans="1:12">
      <c r="A3" s="7"/>
      <c r="B3" s="6" t="s">
        <v>2</v>
      </c>
      <c r="C3" s="6"/>
      <c r="D3" s="6"/>
      <c r="E3" s="6"/>
      <c r="F3" s="6"/>
      <c r="G3" s="7"/>
      <c r="H3" s="7"/>
      <c r="I3" s="35"/>
      <c r="J3" s="35"/>
      <c r="K3" s="8" t="s">
        <v>3</v>
      </c>
      <c r="L3" s="36"/>
    </row>
    <row r="4" ht="21.4" customHeight="1" spans="1:12">
      <c r="A4" s="32"/>
      <c r="B4" s="9" t="s">
        <v>6</v>
      </c>
      <c r="C4" s="9"/>
      <c r="D4" s="9"/>
      <c r="E4" s="9"/>
      <c r="F4" s="9"/>
      <c r="G4" s="9" t="s">
        <v>57</v>
      </c>
      <c r="H4" s="9" t="s">
        <v>75</v>
      </c>
      <c r="I4" s="9" t="s">
        <v>76</v>
      </c>
      <c r="J4" s="9" t="s">
        <v>77</v>
      </c>
      <c r="K4" s="9" t="s">
        <v>78</v>
      </c>
      <c r="L4" s="37"/>
    </row>
    <row r="5" ht="21.4" customHeight="1" spans="1:12">
      <c r="A5" s="33"/>
      <c r="B5" s="9" t="s">
        <v>79</v>
      </c>
      <c r="C5" s="9"/>
      <c r="D5" s="9"/>
      <c r="E5" s="9" t="s">
        <v>68</v>
      </c>
      <c r="F5" s="9" t="s">
        <v>69</v>
      </c>
      <c r="G5" s="9"/>
      <c r="H5" s="9"/>
      <c r="I5" s="9"/>
      <c r="J5" s="9"/>
      <c r="K5" s="9"/>
      <c r="L5" s="37"/>
    </row>
    <row r="6" ht="21.4" customHeight="1" spans="1:12">
      <c r="A6" s="33"/>
      <c r="B6" s="9" t="s">
        <v>80</v>
      </c>
      <c r="C6" s="9" t="s">
        <v>81</v>
      </c>
      <c r="D6" s="9" t="s">
        <v>82</v>
      </c>
      <c r="E6" s="9"/>
      <c r="F6" s="9"/>
      <c r="G6" s="9"/>
      <c r="H6" s="9"/>
      <c r="I6" s="9"/>
      <c r="J6" s="9"/>
      <c r="K6" s="9"/>
      <c r="L6" s="38"/>
    </row>
    <row r="7" ht="19.9" customHeight="1" spans="1:12">
      <c r="A7" s="34"/>
      <c r="B7" s="10"/>
      <c r="C7" s="10"/>
      <c r="D7" s="10"/>
      <c r="E7" s="10"/>
      <c r="F7" s="10" t="s">
        <v>70</v>
      </c>
      <c r="G7" s="11">
        <f t="shared" ref="G7:G9" si="0">H7+I7</f>
        <v>19982475</v>
      </c>
      <c r="H7" s="11">
        <v>3405356</v>
      </c>
      <c r="I7" s="11">
        <v>16577119</v>
      </c>
      <c r="J7" s="11"/>
      <c r="K7" s="11"/>
      <c r="L7" s="39"/>
    </row>
    <row r="8" ht="19.9" customHeight="1" spans="1:12">
      <c r="A8" s="33"/>
      <c r="B8" s="12"/>
      <c r="C8" s="12"/>
      <c r="D8" s="12"/>
      <c r="E8" s="12"/>
      <c r="F8" s="13" t="s">
        <v>20</v>
      </c>
      <c r="G8" s="14">
        <f t="shared" si="0"/>
        <v>19982475</v>
      </c>
      <c r="H8" s="14">
        <v>3405356</v>
      </c>
      <c r="I8" s="14">
        <v>16577119</v>
      </c>
      <c r="J8" s="14"/>
      <c r="K8" s="14"/>
      <c r="L8" s="37"/>
    </row>
    <row r="9" ht="19.9" customHeight="1" spans="1:12">
      <c r="A9" s="33"/>
      <c r="B9" s="12"/>
      <c r="C9" s="12"/>
      <c r="D9" s="12"/>
      <c r="E9" s="12"/>
      <c r="F9" s="13" t="s">
        <v>83</v>
      </c>
      <c r="G9" s="14">
        <f t="shared" si="0"/>
        <v>19982475</v>
      </c>
      <c r="H9" s="14">
        <v>3405356</v>
      </c>
      <c r="I9" s="14">
        <f>5667119+I14+I17</f>
        <v>16577119</v>
      </c>
      <c r="J9" s="14"/>
      <c r="K9" s="14"/>
      <c r="L9" s="37"/>
    </row>
    <row r="10" ht="19.9" customHeight="1" spans="1:12">
      <c r="A10" s="33"/>
      <c r="B10" s="12" t="s">
        <v>84</v>
      </c>
      <c r="C10" s="12" t="s">
        <v>85</v>
      </c>
      <c r="D10" s="12" t="s">
        <v>85</v>
      </c>
      <c r="E10" s="12" t="s">
        <v>71</v>
      </c>
      <c r="F10" s="13" t="s">
        <v>86</v>
      </c>
      <c r="G10" s="14">
        <v>2350197</v>
      </c>
      <c r="H10" s="15">
        <v>1855197</v>
      </c>
      <c r="I10" s="15">
        <v>495000</v>
      </c>
      <c r="J10" s="15"/>
      <c r="K10" s="15"/>
      <c r="L10" s="38"/>
    </row>
    <row r="11" ht="19.9" customHeight="1" spans="1:12">
      <c r="A11" s="33"/>
      <c r="B11" s="12" t="s">
        <v>84</v>
      </c>
      <c r="C11" s="12" t="s">
        <v>85</v>
      </c>
      <c r="D11" s="12" t="s">
        <v>87</v>
      </c>
      <c r="E11" s="12" t="s">
        <v>71</v>
      </c>
      <c r="F11" s="13" t="s">
        <v>88</v>
      </c>
      <c r="G11" s="14">
        <v>1962000</v>
      </c>
      <c r="H11" s="15"/>
      <c r="I11" s="15">
        <v>1962000</v>
      </c>
      <c r="J11" s="15"/>
      <c r="K11" s="15"/>
      <c r="L11" s="38"/>
    </row>
    <row r="12" ht="19.9" customHeight="1" spans="1:12">
      <c r="A12" s="33"/>
      <c r="B12" s="12" t="s">
        <v>84</v>
      </c>
      <c r="C12" s="12" t="s">
        <v>85</v>
      </c>
      <c r="D12" s="12" t="s">
        <v>89</v>
      </c>
      <c r="E12" s="12" t="s">
        <v>71</v>
      </c>
      <c r="F12" s="13" t="s">
        <v>90</v>
      </c>
      <c r="G12" s="14">
        <v>807902</v>
      </c>
      <c r="H12" s="15">
        <v>807902</v>
      </c>
      <c r="I12" s="15"/>
      <c r="J12" s="15"/>
      <c r="K12" s="15"/>
      <c r="L12" s="38"/>
    </row>
    <row r="13" ht="19.9" customHeight="1" spans="1:12">
      <c r="A13" s="33"/>
      <c r="B13" s="12" t="s">
        <v>84</v>
      </c>
      <c r="C13" s="12" t="s">
        <v>85</v>
      </c>
      <c r="D13" s="12" t="s">
        <v>91</v>
      </c>
      <c r="E13" s="12" t="s">
        <v>71</v>
      </c>
      <c r="F13" s="13" t="s">
        <v>92</v>
      </c>
      <c r="G13" s="14">
        <v>23481</v>
      </c>
      <c r="H13" s="15">
        <v>23481</v>
      </c>
      <c r="I13" s="15"/>
      <c r="J13" s="15"/>
      <c r="K13" s="15"/>
      <c r="L13" s="38"/>
    </row>
    <row r="14" ht="19.9" customHeight="1" spans="1:12">
      <c r="A14" s="33"/>
      <c r="B14" s="12" t="s">
        <v>84</v>
      </c>
      <c r="C14" s="20" t="s">
        <v>93</v>
      </c>
      <c r="D14" s="20" t="s">
        <v>93</v>
      </c>
      <c r="E14" s="12" t="s">
        <v>71</v>
      </c>
      <c r="F14" s="19" t="s">
        <v>94</v>
      </c>
      <c r="G14" s="14">
        <f>H14+I14</f>
        <v>4910000</v>
      </c>
      <c r="H14" s="15"/>
      <c r="I14" s="15">
        <f>5000000-90000</f>
        <v>4910000</v>
      </c>
      <c r="J14" s="15"/>
      <c r="K14" s="15"/>
      <c r="L14" s="38"/>
    </row>
    <row r="15" ht="19.9" customHeight="1" spans="1:12">
      <c r="A15" s="33"/>
      <c r="B15" s="12" t="s">
        <v>84</v>
      </c>
      <c r="C15" s="12" t="s">
        <v>95</v>
      </c>
      <c r="D15" s="12" t="s">
        <v>91</v>
      </c>
      <c r="E15" s="12" t="s">
        <v>71</v>
      </c>
      <c r="F15" s="13" t="s">
        <v>96</v>
      </c>
      <c r="G15" s="14">
        <v>700000</v>
      </c>
      <c r="H15" s="15"/>
      <c r="I15" s="15">
        <v>700000</v>
      </c>
      <c r="J15" s="15"/>
      <c r="K15" s="15"/>
      <c r="L15" s="38"/>
    </row>
    <row r="16" customFormat="1" ht="19.9" customHeight="1" spans="1:12">
      <c r="A16" s="33"/>
      <c r="B16" s="12" t="s">
        <v>84</v>
      </c>
      <c r="C16" s="12" t="s">
        <v>91</v>
      </c>
      <c r="D16" s="12" t="s">
        <v>91</v>
      </c>
      <c r="E16" s="12" t="s">
        <v>71</v>
      </c>
      <c r="F16" s="13" t="s">
        <v>97</v>
      </c>
      <c r="G16" s="14">
        <v>2510119</v>
      </c>
      <c r="H16" s="15"/>
      <c r="I16" s="15">
        <v>2510119</v>
      </c>
      <c r="J16" s="15"/>
      <c r="K16" s="15"/>
      <c r="L16" s="38"/>
    </row>
    <row r="17" ht="19.9" customHeight="1" spans="1:12">
      <c r="A17" s="33"/>
      <c r="B17" s="12" t="s">
        <v>84</v>
      </c>
      <c r="C17" s="12" t="s">
        <v>91</v>
      </c>
      <c r="D17" s="20" t="s">
        <v>85</v>
      </c>
      <c r="E17" s="12" t="s">
        <v>71</v>
      </c>
      <c r="F17" s="19" t="s">
        <v>98</v>
      </c>
      <c r="G17" s="14">
        <f>H17+I17</f>
        <v>6000000</v>
      </c>
      <c r="H17" s="15"/>
      <c r="I17" s="15">
        <v>6000000</v>
      </c>
      <c r="J17" s="15"/>
      <c r="K17" s="15"/>
      <c r="L17" s="38"/>
    </row>
    <row r="18" ht="19.9" customHeight="1" spans="1:12">
      <c r="A18" s="33"/>
      <c r="B18" s="12" t="s">
        <v>99</v>
      </c>
      <c r="C18" s="12" t="s">
        <v>95</v>
      </c>
      <c r="D18" s="12" t="s">
        <v>95</v>
      </c>
      <c r="E18" s="12" t="s">
        <v>71</v>
      </c>
      <c r="F18" s="13" t="s">
        <v>100</v>
      </c>
      <c r="G18" s="14">
        <v>309120</v>
      </c>
      <c r="H18" s="15">
        <v>309120</v>
      </c>
      <c r="I18" s="15"/>
      <c r="J18" s="15"/>
      <c r="K18" s="15"/>
      <c r="L18" s="38"/>
    </row>
    <row r="19" ht="19.9" customHeight="1" spans="1:12">
      <c r="A19" s="33"/>
      <c r="B19" s="12" t="s">
        <v>99</v>
      </c>
      <c r="C19" s="12" t="s">
        <v>101</v>
      </c>
      <c r="D19" s="12" t="s">
        <v>85</v>
      </c>
      <c r="E19" s="12" t="s">
        <v>71</v>
      </c>
      <c r="F19" s="13" t="s">
        <v>102</v>
      </c>
      <c r="G19" s="14">
        <v>10686</v>
      </c>
      <c r="H19" s="15">
        <v>10686</v>
      </c>
      <c r="I19" s="15"/>
      <c r="J19" s="15"/>
      <c r="K19" s="15"/>
      <c r="L19" s="38"/>
    </row>
    <row r="20" ht="19.9" customHeight="1" spans="1:12">
      <c r="A20" s="33"/>
      <c r="B20" s="12" t="s">
        <v>103</v>
      </c>
      <c r="C20" s="12" t="s">
        <v>104</v>
      </c>
      <c r="D20" s="12" t="s">
        <v>85</v>
      </c>
      <c r="E20" s="12" t="s">
        <v>71</v>
      </c>
      <c r="F20" s="13" t="s">
        <v>105</v>
      </c>
      <c r="G20" s="14">
        <v>62611</v>
      </c>
      <c r="H20" s="15">
        <v>62611</v>
      </c>
      <c r="I20" s="15"/>
      <c r="J20" s="15"/>
      <c r="K20" s="15"/>
      <c r="L20" s="38"/>
    </row>
    <row r="21" ht="19.9" customHeight="1" spans="1:12">
      <c r="A21" s="33"/>
      <c r="B21" s="12" t="s">
        <v>103</v>
      </c>
      <c r="C21" s="12" t="s">
        <v>104</v>
      </c>
      <c r="D21" s="12" t="s">
        <v>87</v>
      </c>
      <c r="E21" s="12" t="s">
        <v>71</v>
      </c>
      <c r="F21" s="13" t="s">
        <v>106</v>
      </c>
      <c r="G21" s="14">
        <v>40157</v>
      </c>
      <c r="H21" s="15">
        <v>40157</v>
      </c>
      <c r="I21" s="15"/>
      <c r="J21" s="15"/>
      <c r="K21" s="15"/>
      <c r="L21" s="38"/>
    </row>
    <row r="22" ht="19.9" customHeight="1" spans="1:12">
      <c r="A22" s="33"/>
      <c r="B22" s="12" t="s">
        <v>103</v>
      </c>
      <c r="C22" s="12" t="s">
        <v>104</v>
      </c>
      <c r="D22" s="12" t="s">
        <v>89</v>
      </c>
      <c r="E22" s="12" t="s">
        <v>71</v>
      </c>
      <c r="F22" s="13" t="s">
        <v>107</v>
      </c>
      <c r="G22" s="14">
        <v>60284</v>
      </c>
      <c r="H22" s="15">
        <v>60284</v>
      </c>
      <c r="I22" s="15"/>
      <c r="J22" s="15"/>
      <c r="K22" s="15"/>
      <c r="L22" s="38"/>
    </row>
    <row r="23" ht="19.9" customHeight="1" spans="1:12">
      <c r="A23" s="33"/>
      <c r="B23" s="12" t="s">
        <v>103</v>
      </c>
      <c r="C23" s="12" t="s">
        <v>104</v>
      </c>
      <c r="D23" s="12" t="s">
        <v>91</v>
      </c>
      <c r="E23" s="12" t="s">
        <v>71</v>
      </c>
      <c r="F23" s="13" t="s">
        <v>108</v>
      </c>
      <c r="G23" s="14">
        <v>4078</v>
      </c>
      <c r="H23" s="15">
        <v>4078</v>
      </c>
      <c r="I23" s="15"/>
      <c r="J23" s="15"/>
      <c r="K23" s="15"/>
      <c r="L23" s="38"/>
    </row>
    <row r="24" ht="19.9" customHeight="1" spans="1:12">
      <c r="A24" s="33"/>
      <c r="B24" s="12" t="s">
        <v>109</v>
      </c>
      <c r="C24" s="12" t="s">
        <v>87</v>
      </c>
      <c r="D24" s="12" t="s">
        <v>85</v>
      </c>
      <c r="E24" s="12" t="s">
        <v>71</v>
      </c>
      <c r="F24" s="13" t="s">
        <v>110</v>
      </c>
      <c r="G24" s="14">
        <v>231840</v>
      </c>
      <c r="H24" s="15">
        <v>231840</v>
      </c>
      <c r="I24" s="15"/>
      <c r="J24" s="15"/>
      <c r="K24" s="15"/>
      <c r="L24" s="38"/>
    </row>
    <row r="25" ht="8.45" customHeight="1" spans="1:12">
      <c r="A25" s="17"/>
      <c r="B25" s="16"/>
      <c r="C25" s="16"/>
      <c r="D25" s="16"/>
      <c r="E25" s="16"/>
      <c r="F25" s="17"/>
      <c r="G25" s="17"/>
      <c r="H25" s="17"/>
      <c r="I25" s="17"/>
      <c r="J25" s="16"/>
      <c r="K25" s="16"/>
      <c r="L25" s="40"/>
    </row>
  </sheetData>
  <mergeCells count="13">
    <mergeCell ref="B1:D1"/>
    <mergeCell ref="B2:K2"/>
    <mergeCell ref="B3:F3"/>
    <mergeCell ref="B4:F4"/>
    <mergeCell ref="B5:D5"/>
    <mergeCell ref="A10:A24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62992125984252" right="0.62992125984252" top="0.590551181102362" bottom="0.590551181102362" header="0" footer="0"/>
  <pageSetup paperSize="9" scale="8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view="pageBreakPreview" zoomScale="90" zoomScaleNormal="100" workbookViewId="0">
      <pane ySplit="6" topLeftCell="A7" activePane="bottomLeft" state="frozen"/>
      <selection/>
      <selection pane="bottomLeft" activeCell="E1" sqref="A$1:G$1048576"/>
    </sheetView>
  </sheetViews>
  <sheetFormatPr defaultColWidth="10" defaultRowHeight="13.5" outlineLevelCol="6"/>
  <cols>
    <col min="1" max="2" width="18.625" customWidth="1"/>
    <col min="3" max="3" width="25.625" customWidth="1"/>
    <col min="4" max="4" width="53.625" customWidth="1"/>
    <col min="5" max="7" width="20.625" customWidth="1"/>
  </cols>
  <sheetData>
    <row r="1" ht="14.25" customHeight="1" spans="1:7">
      <c r="A1" s="1"/>
      <c r="B1" s="1"/>
      <c r="C1" s="2"/>
      <c r="D1" s="2"/>
      <c r="E1" s="21"/>
      <c r="F1" s="21"/>
      <c r="G1" s="22" t="s">
        <v>111</v>
      </c>
    </row>
    <row r="2" ht="19.9" customHeight="1" spans="1:7">
      <c r="A2" s="5" t="s">
        <v>112</v>
      </c>
      <c r="B2" s="5"/>
      <c r="C2" s="5"/>
      <c r="D2" s="5"/>
      <c r="E2" s="5"/>
      <c r="F2" s="5"/>
      <c r="G2" s="5"/>
    </row>
    <row r="3" ht="17.1" customHeight="1" spans="1:7">
      <c r="A3" s="6" t="s">
        <v>2</v>
      </c>
      <c r="B3" s="6"/>
      <c r="C3" s="6"/>
      <c r="D3" s="6"/>
      <c r="F3" s="7"/>
      <c r="G3" s="23" t="s">
        <v>3</v>
      </c>
    </row>
    <row r="4" ht="21.4" customHeight="1" spans="1:7">
      <c r="A4" s="24" t="s">
        <v>6</v>
      </c>
      <c r="B4" s="24"/>
      <c r="C4" s="24"/>
      <c r="D4" s="24"/>
      <c r="E4" s="24" t="s">
        <v>75</v>
      </c>
      <c r="F4" s="24"/>
      <c r="G4" s="24"/>
    </row>
    <row r="5" ht="21.4" customHeight="1" spans="1:7">
      <c r="A5" s="24" t="s">
        <v>79</v>
      </c>
      <c r="B5" s="24"/>
      <c r="C5" s="24" t="s">
        <v>68</v>
      </c>
      <c r="D5" s="24" t="s">
        <v>69</v>
      </c>
      <c r="E5" s="24" t="s">
        <v>57</v>
      </c>
      <c r="F5" s="24" t="s">
        <v>113</v>
      </c>
      <c r="G5" s="24" t="s">
        <v>114</v>
      </c>
    </row>
    <row r="6" ht="21.4" customHeight="1" spans="1:7">
      <c r="A6" s="24" t="s">
        <v>80</v>
      </c>
      <c r="B6" s="24" t="s">
        <v>81</v>
      </c>
      <c r="C6" s="24"/>
      <c r="D6" s="24"/>
      <c r="E6" s="24"/>
      <c r="F6" s="24"/>
      <c r="G6" s="24"/>
    </row>
    <row r="7" ht="19.9" customHeight="1" spans="1:7">
      <c r="A7" s="25"/>
      <c r="B7" s="25"/>
      <c r="C7" s="25"/>
      <c r="D7" s="10" t="s">
        <v>70</v>
      </c>
      <c r="E7" s="26">
        <v>3405356</v>
      </c>
      <c r="F7" s="26">
        <v>2978961</v>
      </c>
      <c r="G7" s="26">
        <v>426395</v>
      </c>
    </row>
    <row r="8" ht="19.9" customHeight="1" spans="1:7">
      <c r="A8" s="27" t="s">
        <v>20</v>
      </c>
      <c r="B8" s="27" t="s">
        <v>20</v>
      </c>
      <c r="C8" s="28"/>
      <c r="D8" s="29" t="s">
        <v>20</v>
      </c>
      <c r="E8" s="30">
        <v>3405356</v>
      </c>
      <c r="F8" s="30">
        <v>2978961</v>
      </c>
      <c r="G8" s="30">
        <v>426395</v>
      </c>
    </row>
    <row r="9" ht="19.9" customHeight="1" spans="1:7">
      <c r="A9" s="27" t="s">
        <v>20</v>
      </c>
      <c r="B9" s="27" t="s">
        <v>20</v>
      </c>
      <c r="C9" s="28" t="s">
        <v>71</v>
      </c>
      <c r="D9" s="29" t="s">
        <v>83</v>
      </c>
      <c r="E9" s="30">
        <v>3405356</v>
      </c>
      <c r="F9" s="30">
        <v>2978961</v>
      </c>
      <c r="G9" s="30">
        <v>426395</v>
      </c>
    </row>
    <row r="10" ht="19.9" customHeight="1" spans="1:7">
      <c r="A10" s="27" t="s">
        <v>20</v>
      </c>
      <c r="B10" s="27" t="s">
        <v>20</v>
      </c>
      <c r="C10" s="28" t="s">
        <v>115</v>
      </c>
      <c r="D10" s="29" t="s">
        <v>116</v>
      </c>
      <c r="E10" s="30">
        <v>2639907</v>
      </c>
      <c r="F10" s="30">
        <v>2639907</v>
      </c>
      <c r="G10" s="30"/>
    </row>
    <row r="11" ht="19.9" customHeight="1" spans="1:7">
      <c r="A11" s="27" t="s">
        <v>117</v>
      </c>
      <c r="B11" s="27" t="s">
        <v>118</v>
      </c>
      <c r="C11" s="28" t="s">
        <v>119</v>
      </c>
      <c r="D11" s="29" t="s">
        <v>120</v>
      </c>
      <c r="E11" s="30">
        <v>856020</v>
      </c>
      <c r="F11" s="30">
        <v>856020</v>
      </c>
      <c r="G11" s="30"/>
    </row>
    <row r="12" ht="19.9" customHeight="1" spans="1:7">
      <c r="A12" s="27" t="s">
        <v>117</v>
      </c>
      <c r="B12" s="27" t="s">
        <v>121</v>
      </c>
      <c r="C12" s="28" t="s">
        <v>122</v>
      </c>
      <c r="D12" s="29" t="s">
        <v>123</v>
      </c>
      <c r="E12" s="30">
        <v>316656</v>
      </c>
      <c r="F12" s="30">
        <v>316656</v>
      </c>
      <c r="G12" s="30"/>
    </row>
    <row r="13" ht="19.9" customHeight="1" spans="1:7">
      <c r="A13" s="27" t="s">
        <v>117</v>
      </c>
      <c r="B13" s="27" t="s">
        <v>124</v>
      </c>
      <c r="C13" s="28" t="s">
        <v>125</v>
      </c>
      <c r="D13" s="29" t="s">
        <v>126</v>
      </c>
      <c r="E13" s="30">
        <v>378357</v>
      </c>
      <c r="F13" s="30">
        <v>378357</v>
      </c>
      <c r="G13" s="30"/>
    </row>
    <row r="14" ht="19.9" customHeight="1" spans="1:7">
      <c r="A14" s="27" t="s">
        <v>117</v>
      </c>
      <c r="B14" s="27" t="s">
        <v>127</v>
      </c>
      <c r="C14" s="28" t="s">
        <v>128</v>
      </c>
      <c r="D14" s="29" t="s">
        <v>129</v>
      </c>
      <c r="E14" s="30">
        <v>380784</v>
      </c>
      <c r="F14" s="30">
        <v>380784</v>
      </c>
      <c r="G14" s="30"/>
    </row>
    <row r="15" ht="19.9" customHeight="1" spans="1:7">
      <c r="A15" s="27" t="s">
        <v>117</v>
      </c>
      <c r="B15" s="27" t="s">
        <v>130</v>
      </c>
      <c r="C15" s="28" t="s">
        <v>131</v>
      </c>
      <c r="D15" s="29" t="s">
        <v>132</v>
      </c>
      <c r="E15" s="30">
        <v>309120</v>
      </c>
      <c r="F15" s="30">
        <v>309120</v>
      </c>
      <c r="G15" s="30"/>
    </row>
    <row r="16" ht="19.9" customHeight="1" spans="1:7">
      <c r="A16" s="27" t="s">
        <v>117</v>
      </c>
      <c r="B16" s="27" t="s">
        <v>133</v>
      </c>
      <c r="C16" s="28" t="s">
        <v>134</v>
      </c>
      <c r="D16" s="29" t="s">
        <v>135</v>
      </c>
      <c r="E16" s="30">
        <v>102768</v>
      </c>
      <c r="F16" s="30">
        <v>102768</v>
      </c>
      <c r="G16" s="30"/>
    </row>
    <row r="17" ht="19.9" customHeight="1" spans="1:7">
      <c r="A17" s="27" t="s">
        <v>117</v>
      </c>
      <c r="B17" s="27" t="s">
        <v>136</v>
      </c>
      <c r="C17" s="28" t="s">
        <v>137</v>
      </c>
      <c r="D17" s="29" t="s">
        <v>138</v>
      </c>
      <c r="E17" s="30">
        <v>60284</v>
      </c>
      <c r="F17" s="30">
        <v>60284</v>
      </c>
      <c r="G17" s="30"/>
    </row>
    <row r="18" ht="19.9" customHeight="1" spans="1:7">
      <c r="A18" s="27" t="s">
        <v>117</v>
      </c>
      <c r="B18" s="27" t="s">
        <v>139</v>
      </c>
      <c r="C18" s="28" t="s">
        <v>140</v>
      </c>
      <c r="D18" s="29" t="s">
        <v>141</v>
      </c>
      <c r="E18" s="30">
        <v>4078</v>
      </c>
      <c r="F18" s="30">
        <v>4078</v>
      </c>
      <c r="G18" s="30"/>
    </row>
    <row r="19" ht="19.9" customHeight="1" spans="1:7">
      <c r="A19" s="27" t="s">
        <v>117</v>
      </c>
      <c r="B19" s="27" t="s">
        <v>142</v>
      </c>
      <c r="C19" s="28" t="s">
        <v>143</v>
      </c>
      <c r="D19" s="29" t="s">
        <v>144</v>
      </c>
      <c r="E19" s="30">
        <v>231840</v>
      </c>
      <c r="F19" s="30">
        <v>231840</v>
      </c>
      <c r="G19" s="30"/>
    </row>
    <row r="20" ht="19.9" customHeight="1" spans="1:7">
      <c r="A20" s="27" t="s">
        <v>20</v>
      </c>
      <c r="B20" s="27" t="s">
        <v>20</v>
      </c>
      <c r="C20" s="28" t="s">
        <v>145</v>
      </c>
      <c r="D20" s="29" t="s">
        <v>146</v>
      </c>
      <c r="E20" s="30">
        <v>426395</v>
      </c>
      <c r="F20" s="30"/>
      <c r="G20" s="30">
        <v>426395</v>
      </c>
    </row>
    <row r="21" ht="19.9" customHeight="1" spans="1:7">
      <c r="A21" s="27" t="s">
        <v>147</v>
      </c>
      <c r="B21" s="27" t="s">
        <v>118</v>
      </c>
      <c r="C21" s="28" t="s">
        <v>148</v>
      </c>
      <c r="D21" s="29" t="s">
        <v>149</v>
      </c>
      <c r="E21" s="30">
        <v>30000</v>
      </c>
      <c r="F21" s="30"/>
      <c r="G21" s="30">
        <v>30000</v>
      </c>
    </row>
    <row r="22" ht="19.9" customHeight="1" spans="1:7">
      <c r="A22" s="27" t="s">
        <v>147</v>
      </c>
      <c r="B22" s="27" t="s">
        <v>150</v>
      </c>
      <c r="C22" s="28" t="s">
        <v>151</v>
      </c>
      <c r="D22" s="29" t="s">
        <v>152</v>
      </c>
      <c r="E22" s="30">
        <v>2400</v>
      </c>
      <c r="F22" s="30"/>
      <c r="G22" s="30">
        <v>2400</v>
      </c>
    </row>
    <row r="23" ht="19.9" customHeight="1" spans="1:7">
      <c r="A23" s="27" t="s">
        <v>147</v>
      </c>
      <c r="B23" s="27" t="s">
        <v>153</v>
      </c>
      <c r="C23" s="28" t="s">
        <v>154</v>
      </c>
      <c r="D23" s="29" t="s">
        <v>155</v>
      </c>
      <c r="E23" s="30">
        <v>10000</v>
      </c>
      <c r="F23" s="30"/>
      <c r="G23" s="30">
        <v>10000</v>
      </c>
    </row>
    <row r="24" ht="19.9" customHeight="1" spans="1:7">
      <c r="A24" s="27" t="s">
        <v>147</v>
      </c>
      <c r="B24" s="27" t="s">
        <v>127</v>
      </c>
      <c r="C24" s="28" t="s">
        <v>156</v>
      </c>
      <c r="D24" s="29" t="s">
        <v>157</v>
      </c>
      <c r="E24" s="30">
        <v>40010</v>
      </c>
      <c r="F24" s="30"/>
      <c r="G24" s="30">
        <v>40010</v>
      </c>
    </row>
    <row r="25" ht="19.9" customHeight="1" spans="1:7">
      <c r="A25" s="27" t="s">
        <v>147</v>
      </c>
      <c r="B25" s="27" t="s">
        <v>136</v>
      </c>
      <c r="C25" s="28" t="s">
        <v>158</v>
      </c>
      <c r="D25" s="29" t="s">
        <v>159</v>
      </c>
      <c r="E25" s="30">
        <v>20000</v>
      </c>
      <c r="F25" s="30"/>
      <c r="G25" s="30">
        <v>20000</v>
      </c>
    </row>
    <row r="26" ht="19.9" customHeight="1" spans="1:7">
      <c r="A26" s="27" t="s">
        <v>147</v>
      </c>
      <c r="B26" s="27" t="s">
        <v>160</v>
      </c>
      <c r="C26" s="28" t="s">
        <v>161</v>
      </c>
      <c r="D26" s="29" t="s">
        <v>162</v>
      </c>
      <c r="E26" s="30">
        <v>600</v>
      </c>
      <c r="F26" s="30"/>
      <c r="G26" s="30">
        <v>600</v>
      </c>
    </row>
    <row r="27" ht="19.9" customHeight="1" spans="1:7">
      <c r="A27" s="27" t="s">
        <v>147</v>
      </c>
      <c r="B27" s="27" t="s">
        <v>163</v>
      </c>
      <c r="C27" s="28" t="s">
        <v>164</v>
      </c>
      <c r="D27" s="29" t="s">
        <v>165</v>
      </c>
      <c r="E27" s="30">
        <v>600</v>
      </c>
      <c r="F27" s="30"/>
      <c r="G27" s="30">
        <v>600</v>
      </c>
    </row>
    <row r="28" ht="19.9" customHeight="1" spans="1:7">
      <c r="A28" s="27" t="s">
        <v>147</v>
      </c>
      <c r="B28" s="27" t="s">
        <v>166</v>
      </c>
      <c r="C28" s="28" t="s">
        <v>167</v>
      </c>
      <c r="D28" s="29" t="s">
        <v>168</v>
      </c>
      <c r="E28" s="30">
        <v>79990</v>
      </c>
      <c r="F28" s="30"/>
      <c r="G28" s="30">
        <v>79990</v>
      </c>
    </row>
    <row r="29" ht="19.9" customHeight="1" spans="1:7">
      <c r="A29" s="27" t="s">
        <v>147</v>
      </c>
      <c r="B29" s="27" t="s">
        <v>169</v>
      </c>
      <c r="C29" s="28" t="s">
        <v>170</v>
      </c>
      <c r="D29" s="29" t="s">
        <v>171</v>
      </c>
      <c r="E29" s="30">
        <v>20400</v>
      </c>
      <c r="F29" s="30"/>
      <c r="G29" s="30">
        <v>20400</v>
      </c>
    </row>
    <row r="30" ht="19.9" customHeight="1" spans="1:7">
      <c r="A30" s="27" t="s">
        <v>147</v>
      </c>
      <c r="B30" s="27" t="s">
        <v>172</v>
      </c>
      <c r="C30" s="28" t="s">
        <v>173</v>
      </c>
      <c r="D30" s="29" t="s">
        <v>174</v>
      </c>
      <c r="E30" s="30">
        <v>27229</v>
      </c>
      <c r="F30" s="30"/>
      <c r="G30" s="30">
        <v>27229</v>
      </c>
    </row>
    <row r="31" ht="19.9" customHeight="1" spans="1:7">
      <c r="A31" s="27" t="s">
        <v>147</v>
      </c>
      <c r="B31" s="27" t="s">
        <v>175</v>
      </c>
      <c r="C31" s="28" t="s">
        <v>176</v>
      </c>
      <c r="D31" s="29" t="s">
        <v>177</v>
      </c>
      <c r="E31" s="30">
        <v>54932</v>
      </c>
      <c r="F31" s="30"/>
      <c r="G31" s="30">
        <v>54932</v>
      </c>
    </row>
    <row r="32" ht="19.9" customHeight="1" spans="1:7">
      <c r="A32" s="27" t="s">
        <v>147</v>
      </c>
      <c r="B32" s="27" t="s">
        <v>178</v>
      </c>
      <c r="C32" s="28" t="s">
        <v>179</v>
      </c>
      <c r="D32" s="29" t="s">
        <v>180</v>
      </c>
      <c r="E32" s="30">
        <v>90240</v>
      </c>
      <c r="F32" s="30"/>
      <c r="G32" s="30">
        <v>90240</v>
      </c>
    </row>
    <row r="33" ht="19.9" customHeight="1" spans="1:7">
      <c r="A33" s="27" t="s">
        <v>147</v>
      </c>
      <c r="B33" s="27" t="s">
        <v>181</v>
      </c>
      <c r="C33" s="28" t="s">
        <v>182</v>
      </c>
      <c r="D33" s="29" t="s">
        <v>183</v>
      </c>
      <c r="E33" s="30">
        <v>49994</v>
      </c>
      <c r="F33" s="30"/>
      <c r="G33" s="30">
        <v>49994</v>
      </c>
    </row>
    <row r="34" ht="19.9" customHeight="1" spans="1:7">
      <c r="A34" s="27" t="s">
        <v>20</v>
      </c>
      <c r="B34" s="27" t="s">
        <v>20</v>
      </c>
      <c r="C34" s="28" t="s">
        <v>184</v>
      </c>
      <c r="D34" s="29" t="s">
        <v>185</v>
      </c>
      <c r="E34" s="30">
        <v>339054</v>
      </c>
      <c r="F34" s="30">
        <v>339054</v>
      </c>
      <c r="G34" s="30"/>
    </row>
    <row r="35" ht="19.9" customHeight="1" spans="1:7">
      <c r="A35" s="27" t="s">
        <v>186</v>
      </c>
      <c r="B35" s="27" t="s">
        <v>150</v>
      </c>
      <c r="C35" s="28" t="s">
        <v>187</v>
      </c>
      <c r="D35" s="29" t="s">
        <v>188</v>
      </c>
      <c r="E35" s="30">
        <v>338874</v>
      </c>
      <c r="F35" s="30">
        <v>338874</v>
      </c>
      <c r="G35" s="30"/>
    </row>
    <row r="36" ht="19.9" customHeight="1" spans="1:7">
      <c r="A36" s="27" t="s">
        <v>186</v>
      </c>
      <c r="B36" s="27" t="s">
        <v>189</v>
      </c>
      <c r="C36" s="28" t="s">
        <v>190</v>
      </c>
      <c r="D36" s="29" t="s">
        <v>191</v>
      </c>
      <c r="E36" s="30">
        <v>180</v>
      </c>
      <c r="F36" s="30">
        <v>180</v>
      </c>
      <c r="G36" s="30"/>
    </row>
    <row r="37" ht="8.45" customHeight="1" spans="1:7">
      <c r="A37" s="17"/>
      <c r="B37" s="17"/>
      <c r="C37" s="31"/>
      <c r="D37" s="17"/>
      <c r="E37" s="17"/>
      <c r="F37" s="17"/>
      <c r="G37" s="17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62992125984252" right="0.62992125984252" top="0.590551181102362" bottom="0.590551181102362" header="0" footer="0"/>
  <pageSetup paperSize="9" scale="7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3"/>
  <sheetViews>
    <sheetView tabSelected="1" view="pageBreakPreview" zoomScale="90" zoomScaleNormal="100" workbookViewId="0">
      <pane ySplit="5" topLeftCell="A6" activePane="bottomLeft" state="frozen"/>
      <selection/>
      <selection pane="bottomLeft" activeCell="H12" sqref="H12"/>
    </sheetView>
  </sheetViews>
  <sheetFormatPr defaultColWidth="10" defaultRowHeight="13.5" outlineLevelCol="5"/>
  <cols>
    <col min="1" max="3" width="8.625" customWidth="1"/>
    <col min="4" max="4" width="15.625" customWidth="1"/>
    <col min="5" max="5" width="53.625" customWidth="1"/>
    <col min="6" max="6" width="40.625" customWidth="1"/>
    <col min="7" max="7" width="9.75" customWidth="1"/>
  </cols>
  <sheetData>
    <row r="1" ht="14.25" customHeight="1" spans="1:6">
      <c r="A1" s="1"/>
      <c r="B1" s="1"/>
      <c r="C1" s="1"/>
      <c r="D1" s="2"/>
      <c r="E1" s="2"/>
      <c r="F1" s="4" t="s">
        <v>192</v>
      </c>
    </row>
    <row r="2" ht="19.9" customHeight="1" spans="1:6">
      <c r="A2" s="5" t="s">
        <v>193</v>
      </c>
      <c r="B2" s="5"/>
      <c r="C2" s="5"/>
      <c r="D2" s="5"/>
      <c r="E2" s="5"/>
      <c r="F2" s="5"/>
    </row>
    <row r="3" ht="17.1" customHeight="1" spans="1:6">
      <c r="A3" s="6" t="s">
        <v>2</v>
      </c>
      <c r="B3" s="6"/>
      <c r="C3" s="6"/>
      <c r="D3" s="6"/>
      <c r="E3" s="6"/>
      <c r="F3" s="8" t="s">
        <v>3</v>
      </c>
    </row>
    <row r="4" ht="21.4" customHeight="1" spans="1:6">
      <c r="A4" s="9" t="s">
        <v>79</v>
      </c>
      <c r="B4" s="9"/>
      <c r="C4" s="9"/>
      <c r="D4" s="9" t="s">
        <v>68</v>
      </c>
      <c r="E4" s="9" t="s">
        <v>69</v>
      </c>
      <c r="F4" s="9" t="s">
        <v>194</v>
      </c>
    </row>
    <row r="5" ht="21.4" customHeight="1" spans="1:6">
      <c r="A5" s="9" t="s">
        <v>80</v>
      </c>
      <c r="B5" s="9" t="s">
        <v>81</v>
      </c>
      <c r="C5" s="9" t="s">
        <v>82</v>
      </c>
      <c r="D5" s="9"/>
      <c r="E5" s="9"/>
      <c r="F5" s="9"/>
    </row>
    <row r="6" ht="19.9" customHeight="1" spans="1:6">
      <c r="A6" s="10"/>
      <c r="B6" s="10"/>
      <c r="C6" s="10"/>
      <c r="D6" s="10"/>
      <c r="E6" s="10" t="s">
        <v>70</v>
      </c>
      <c r="F6" s="11">
        <v>16577119</v>
      </c>
    </row>
    <row r="7" ht="19.9" customHeight="1" spans="1:6">
      <c r="A7" s="12"/>
      <c r="B7" s="12"/>
      <c r="C7" s="12"/>
      <c r="D7" s="12"/>
      <c r="E7" s="13" t="s">
        <v>20</v>
      </c>
      <c r="F7" s="14">
        <v>16577119</v>
      </c>
    </row>
    <row r="8" ht="19.9" customHeight="1" spans="1:6">
      <c r="A8" s="12"/>
      <c r="B8" s="12"/>
      <c r="C8" s="12"/>
      <c r="D8" s="12"/>
      <c r="E8" s="13" t="s">
        <v>83</v>
      </c>
      <c r="F8" s="14">
        <f>5667119+F28+F24</f>
        <v>16577119</v>
      </c>
    </row>
    <row r="9" ht="19.9" customHeight="1" spans="1:6">
      <c r="A9" s="12"/>
      <c r="B9" s="12"/>
      <c r="C9" s="12"/>
      <c r="D9" s="12"/>
      <c r="E9" s="13" t="s">
        <v>86</v>
      </c>
      <c r="F9" s="14">
        <v>495000</v>
      </c>
    </row>
    <row r="10" ht="19.9" customHeight="1" spans="1:6">
      <c r="A10" s="12" t="s">
        <v>84</v>
      </c>
      <c r="B10" s="12" t="s">
        <v>85</v>
      </c>
      <c r="C10" s="12" t="s">
        <v>85</v>
      </c>
      <c r="D10" s="12" t="s">
        <v>71</v>
      </c>
      <c r="E10" s="13" t="s">
        <v>195</v>
      </c>
      <c r="F10" s="15">
        <v>495000</v>
      </c>
    </row>
    <row r="11" ht="19.9" customHeight="1" spans="1:6">
      <c r="A11" s="12"/>
      <c r="B11" s="12"/>
      <c r="C11" s="12"/>
      <c r="D11" s="12"/>
      <c r="E11" s="13" t="s">
        <v>88</v>
      </c>
      <c r="F11" s="14">
        <v>1962000</v>
      </c>
    </row>
    <row r="12" ht="19.9" customHeight="1" spans="1:6">
      <c r="A12" s="12" t="s">
        <v>84</v>
      </c>
      <c r="B12" s="12" t="s">
        <v>85</v>
      </c>
      <c r="C12" s="12" t="s">
        <v>87</v>
      </c>
      <c r="D12" s="12" t="s">
        <v>71</v>
      </c>
      <c r="E12" s="13" t="s">
        <v>196</v>
      </c>
      <c r="F12" s="15">
        <v>42000</v>
      </c>
    </row>
    <row r="13" ht="19.9" customHeight="1" spans="1:6">
      <c r="A13" s="12" t="s">
        <v>84</v>
      </c>
      <c r="B13" s="12" t="s">
        <v>85</v>
      </c>
      <c r="C13" s="12" t="s">
        <v>87</v>
      </c>
      <c r="D13" s="12" t="s">
        <v>71</v>
      </c>
      <c r="E13" s="13" t="s">
        <v>197</v>
      </c>
      <c r="F13" s="15">
        <v>280000</v>
      </c>
    </row>
    <row r="14" ht="19.9" customHeight="1" spans="1:6">
      <c r="A14" s="12" t="s">
        <v>84</v>
      </c>
      <c r="B14" s="12" t="s">
        <v>85</v>
      </c>
      <c r="C14" s="12" t="s">
        <v>87</v>
      </c>
      <c r="D14" s="12" t="s">
        <v>71</v>
      </c>
      <c r="E14" s="13" t="s">
        <v>198</v>
      </c>
      <c r="F14" s="15">
        <v>300000</v>
      </c>
    </row>
    <row r="15" ht="19.9" customHeight="1" spans="1:6">
      <c r="A15" s="12" t="s">
        <v>84</v>
      </c>
      <c r="B15" s="12" t="s">
        <v>85</v>
      </c>
      <c r="C15" s="12" t="s">
        <v>87</v>
      </c>
      <c r="D15" s="12" t="s">
        <v>71</v>
      </c>
      <c r="E15" s="13" t="s">
        <v>199</v>
      </c>
      <c r="F15" s="15">
        <v>100000</v>
      </c>
    </row>
    <row r="16" ht="19.9" customHeight="1" spans="1:6">
      <c r="A16" s="12" t="s">
        <v>84</v>
      </c>
      <c r="B16" s="12" t="s">
        <v>85</v>
      </c>
      <c r="C16" s="12" t="s">
        <v>87</v>
      </c>
      <c r="D16" s="12" t="s">
        <v>71</v>
      </c>
      <c r="E16" s="13" t="s">
        <v>200</v>
      </c>
      <c r="F16" s="15">
        <v>12000</v>
      </c>
    </row>
    <row r="17" ht="19.9" customHeight="1" spans="1:6">
      <c r="A17" s="12" t="s">
        <v>84</v>
      </c>
      <c r="B17" s="12" t="s">
        <v>85</v>
      </c>
      <c r="C17" s="12" t="s">
        <v>87</v>
      </c>
      <c r="D17" s="12" t="s">
        <v>71</v>
      </c>
      <c r="E17" s="13" t="s">
        <v>201</v>
      </c>
      <c r="F17" s="15">
        <v>50000</v>
      </c>
    </row>
    <row r="18" ht="19.9" customHeight="1" spans="1:6">
      <c r="A18" s="12" t="s">
        <v>84</v>
      </c>
      <c r="B18" s="12" t="s">
        <v>85</v>
      </c>
      <c r="C18" s="12" t="s">
        <v>87</v>
      </c>
      <c r="D18" s="12" t="s">
        <v>71</v>
      </c>
      <c r="E18" s="13" t="s">
        <v>202</v>
      </c>
      <c r="F18" s="15">
        <v>50000</v>
      </c>
    </row>
    <row r="19" ht="19.9" customHeight="1" spans="1:6">
      <c r="A19" s="12" t="s">
        <v>84</v>
      </c>
      <c r="B19" s="12" t="s">
        <v>85</v>
      </c>
      <c r="C19" s="12" t="s">
        <v>87</v>
      </c>
      <c r="D19" s="12" t="s">
        <v>71</v>
      </c>
      <c r="E19" s="13" t="s">
        <v>203</v>
      </c>
      <c r="F19" s="15">
        <v>50000</v>
      </c>
    </row>
    <row r="20" ht="19.9" customHeight="1" spans="1:6">
      <c r="A20" s="12" t="s">
        <v>84</v>
      </c>
      <c r="B20" s="12" t="s">
        <v>85</v>
      </c>
      <c r="C20" s="12" t="s">
        <v>87</v>
      </c>
      <c r="D20" s="12" t="s">
        <v>71</v>
      </c>
      <c r="E20" s="13" t="s">
        <v>204</v>
      </c>
      <c r="F20" s="15">
        <v>50000</v>
      </c>
    </row>
    <row r="21" ht="19.9" customHeight="1" spans="1:6">
      <c r="A21" s="12" t="s">
        <v>84</v>
      </c>
      <c r="B21" s="12" t="s">
        <v>85</v>
      </c>
      <c r="C21" s="12" t="s">
        <v>87</v>
      </c>
      <c r="D21" s="12" t="s">
        <v>71</v>
      </c>
      <c r="E21" s="13" t="s">
        <v>205</v>
      </c>
      <c r="F21" s="15">
        <v>300000</v>
      </c>
    </row>
    <row r="22" ht="19.9" customHeight="1" spans="1:6">
      <c r="A22" s="12" t="s">
        <v>84</v>
      </c>
      <c r="B22" s="12" t="s">
        <v>85</v>
      </c>
      <c r="C22" s="12" t="s">
        <v>87</v>
      </c>
      <c r="D22" s="12" t="s">
        <v>71</v>
      </c>
      <c r="E22" s="13" t="s">
        <v>206</v>
      </c>
      <c r="F22" s="15">
        <v>620000</v>
      </c>
    </row>
    <row r="23" ht="19.9" customHeight="1" spans="1:6">
      <c r="A23" s="12" t="s">
        <v>84</v>
      </c>
      <c r="B23" s="12" t="s">
        <v>85</v>
      </c>
      <c r="C23" s="12" t="s">
        <v>87</v>
      </c>
      <c r="D23" s="12" t="s">
        <v>71</v>
      </c>
      <c r="E23" s="13" t="s">
        <v>207</v>
      </c>
      <c r="F23" s="15">
        <v>108000</v>
      </c>
    </row>
    <row r="24" customFormat="1" ht="19.9" customHeight="1" spans="1:6">
      <c r="A24" s="12"/>
      <c r="B24" s="12"/>
      <c r="C24" s="12"/>
      <c r="D24" s="12"/>
      <c r="E24" s="19" t="s">
        <v>94</v>
      </c>
      <c r="F24" s="14">
        <f>F25</f>
        <v>4910000</v>
      </c>
    </row>
    <row r="25" customFormat="1" ht="19.9" customHeight="1" spans="1:6">
      <c r="A25" s="12" t="s">
        <v>84</v>
      </c>
      <c r="B25" s="20" t="s">
        <v>93</v>
      </c>
      <c r="C25" s="20" t="s">
        <v>93</v>
      </c>
      <c r="D25" s="20" t="s">
        <v>71</v>
      </c>
      <c r="E25" s="13" t="s">
        <v>208</v>
      </c>
      <c r="F25" s="15">
        <f>5000000-90000</f>
        <v>4910000</v>
      </c>
    </row>
    <row r="26" ht="19.9" customHeight="1" spans="1:6">
      <c r="A26" s="12"/>
      <c r="B26" s="12"/>
      <c r="C26" s="12"/>
      <c r="D26" s="12"/>
      <c r="E26" s="13" t="s">
        <v>96</v>
      </c>
      <c r="F26" s="14">
        <v>700000</v>
      </c>
    </row>
    <row r="27" ht="19.9" customHeight="1" spans="1:6">
      <c r="A27" s="12" t="s">
        <v>84</v>
      </c>
      <c r="B27" s="12" t="s">
        <v>95</v>
      </c>
      <c r="C27" s="12" t="s">
        <v>91</v>
      </c>
      <c r="D27" s="12" t="s">
        <v>71</v>
      </c>
      <c r="E27" s="13" t="s">
        <v>209</v>
      </c>
      <c r="F27" s="15">
        <v>700000</v>
      </c>
    </row>
    <row r="28" customFormat="1" ht="19.9" customHeight="1" spans="1:6">
      <c r="A28" s="12"/>
      <c r="B28" s="12"/>
      <c r="C28" s="12"/>
      <c r="D28" s="12"/>
      <c r="E28" s="19" t="s">
        <v>98</v>
      </c>
      <c r="F28" s="14">
        <f>F29</f>
        <v>6000000</v>
      </c>
    </row>
    <row r="29" customFormat="1" ht="19.9" customHeight="1" spans="1:6">
      <c r="A29" s="12" t="s">
        <v>84</v>
      </c>
      <c r="B29" s="12" t="s">
        <v>91</v>
      </c>
      <c r="C29" s="12" t="s">
        <v>85</v>
      </c>
      <c r="D29" s="12" t="s">
        <v>71</v>
      </c>
      <c r="E29" s="19" t="s">
        <v>210</v>
      </c>
      <c r="F29" s="14">
        <v>6000000</v>
      </c>
    </row>
    <row r="30" ht="19.9" customHeight="1" spans="1:6">
      <c r="A30" s="12"/>
      <c r="B30" s="12"/>
      <c r="C30" s="12"/>
      <c r="D30" s="12"/>
      <c r="E30" s="13" t="s">
        <v>97</v>
      </c>
      <c r="F30" s="14">
        <v>2510119</v>
      </c>
    </row>
    <row r="31" ht="19.9" customHeight="1" spans="1:6">
      <c r="A31" s="12" t="s">
        <v>84</v>
      </c>
      <c r="B31" s="12" t="s">
        <v>91</v>
      </c>
      <c r="C31" s="12" t="s">
        <v>91</v>
      </c>
      <c r="D31" s="12" t="s">
        <v>71</v>
      </c>
      <c r="E31" s="13" t="s">
        <v>211</v>
      </c>
      <c r="F31" s="15">
        <v>200000</v>
      </c>
    </row>
    <row r="32" ht="19.9" customHeight="1" spans="1:6">
      <c r="A32" s="12" t="s">
        <v>84</v>
      </c>
      <c r="B32" s="12" t="s">
        <v>91</v>
      </c>
      <c r="C32" s="12" t="s">
        <v>91</v>
      </c>
      <c r="D32" s="12" t="s">
        <v>71</v>
      </c>
      <c r="E32" s="13" t="s">
        <v>209</v>
      </c>
      <c r="F32" s="15">
        <v>2310119</v>
      </c>
    </row>
    <row r="33" ht="8.45" customHeight="1" spans="1:6">
      <c r="A33" s="16"/>
      <c r="B33" s="16"/>
      <c r="C33" s="16"/>
      <c r="D33" s="16"/>
      <c r="E33" s="17"/>
      <c r="F33" s="17"/>
    </row>
  </sheetData>
  <mergeCells count="7">
    <mergeCell ref="A1:C1"/>
    <mergeCell ref="A2:F2"/>
    <mergeCell ref="A3:E3"/>
    <mergeCell ref="A4:C4"/>
    <mergeCell ref="D4:D5"/>
    <mergeCell ref="E4:E5"/>
    <mergeCell ref="F4:F5"/>
  </mergeCells>
  <printOptions horizontalCentered="1"/>
  <pageMargins left="0.62992125984252" right="0.62992125984252" top="0.590551181102362" bottom="0.590551181102362" header="0" footer="0"/>
  <pageSetup paperSize="9" scale="9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view="pageBreakPreview" zoomScale="60" zoomScaleNormal="100" workbookViewId="0">
      <pane ySplit="6" topLeftCell="A7" activePane="bottomLeft" state="frozen"/>
      <selection/>
      <selection pane="bottomLeft" activeCell="F9" sqref="F9"/>
    </sheetView>
  </sheetViews>
  <sheetFormatPr defaultColWidth="10" defaultRowHeight="13.5" outlineLevelCol="7"/>
  <cols>
    <col min="1" max="1" width="13.375" customWidth="1"/>
    <col min="2" max="2" width="41" customWidth="1"/>
    <col min="3" max="8" width="16.375" customWidth="1"/>
  </cols>
  <sheetData>
    <row r="1" ht="14.25" customHeight="1" spans="1:8">
      <c r="A1" s="1"/>
      <c r="B1" s="2"/>
      <c r="C1" s="3"/>
      <c r="D1" s="3"/>
      <c r="E1" s="3"/>
      <c r="F1" s="3"/>
      <c r="G1" s="3"/>
      <c r="H1" s="4" t="s">
        <v>212</v>
      </c>
    </row>
    <row r="2" ht="19.9" customHeight="1" spans="1:8">
      <c r="A2" s="5" t="s">
        <v>213</v>
      </c>
      <c r="B2" s="5"/>
      <c r="C2" s="5"/>
      <c r="D2" s="5"/>
      <c r="E2" s="5"/>
      <c r="F2" s="5"/>
      <c r="G2" s="5"/>
      <c r="H2" s="5"/>
    </row>
    <row r="3" ht="17.1" customHeight="1" spans="1:8">
      <c r="A3" s="6" t="s">
        <v>2</v>
      </c>
      <c r="B3" s="6"/>
      <c r="C3" s="8"/>
      <c r="D3" s="8"/>
      <c r="E3" s="8"/>
      <c r="F3" s="8"/>
      <c r="G3" s="8"/>
      <c r="H3" s="8" t="s">
        <v>3</v>
      </c>
    </row>
    <row r="4" ht="21.4" customHeight="1" spans="1:8">
      <c r="A4" s="9" t="s">
        <v>214</v>
      </c>
      <c r="B4" s="9" t="s">
        <v>69</v>
      </c>
      <c r="C4" s="9" t="s">
        <v>215</v>
      </c>
      <c r="D4" s="9"/>
      <c r="E4" s="9"/>
      <c r="F4" s="9"/>
      <c r="G4" s="9"/>
      <c r="H4" s="9"/>
    </row>
    <row r="5" ht="21.4" customHeight="1" spans="1:8">
      <c r="A5" s="9"/>
      <c r="B5" s="9"/>
      <c r="C5" s="9" t="s">
        <v>57</v>
      </c>
      <c r="D5" s="18" t="s">
        <v>216</v>
      </c>
      <c r="E5" s="9" t="s">
        <v>217</v>
      </c>
      <c r="F5" s="9"/>
      <c r="G5" s="9"/>
      <c r="H5" s="9" t="s">
        <v>218</v>
      </c>
    </row>
    <row r="6" ht="21.4" customHeight="1" spans="1:8">
      <c r="A6" s="9"/>
      <c r="B6" s="9"/>
      <c r="C6" s="9"/>
      <c r="D6" s="18"/>
      <c r="E6" s="9" t="s">
        <v>219</v>
      </c>
      <c r="F6" s="9" t="s">
        <v>220</v>
      </c>
      <c r="G6" s="9" t="s">
        <v>221</v>
      </c>
      <c r="H6" s="9"/>
    </row>
    <row r="7" ht="19.9" customHeight="1" spans="1:8">
      <c r="A7" s="10"/>
      <c r="B7" s="10" t="s">
        <v>70</v>
      </c>
      <c r="C7" s="11">
        <v>79990</v>
      </c>
      <c r="D7" s="11"/>
      <c r="E7" s="11"/>
      <c r="F7" s="11"/>
      <c r="G7" s="11"/>
      <c r="H7" s="11">
        <v>79990</v>
      </c>
    </row>
    <row r="8" ht="19.9" customHeight="1" spans="1:8">
      <c r="A8" s="12"/>
      <c r="B8" s="13" t="s">
        <v>20</v>
      </c>
      <c r="C8" s="14">
        <v>79990</v>
      </c>
      <c r="D8" s="14"/>
      <c r="E8" s="14"/>
      <c r="F8" s="14"/>
      <c r="G8" s="14"/>
      <c r="H8" s="14">
        <v>79990</v>
      </c>
    </row>
    <row r="9" ht="19.9" customHeight="1" spans="1:8">
      <c r="A9" s="12" t="s">
        <v>71</v>
      </c>
      <c r="B9" s="13" t="s">
        <v>222</v>
      </c>
      <c r="C9" s="15">
        <v>79990</v>
      </c>
      <c r="D9" s="15"/>
      <c r="E9" s="15"/>
      <c r="F9" s="15"/>
      <c r="G9" s="15"/>
      <c r="H9" s="15">
        <v>79990</v>
      </c>
    </row>
    <row r="10" ht="8.45" customHeight="1" spans="1:8">
      <c r="A10" s="17"/>
      <c r="B10" s="17"/>
      <c r="C10" s="17"/>
      <c r="D10" s="17"/>
      <c r="E10" s="17"/>
      <c r="F10" s="17"/>
      <c r="G10" s="17"/>
      <c r="H10" s="17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rintOptions horizontalCentered="1"/>
  <pageMargins left="0.62992125984252" right="0.62992125984252" top="0.590551181102362" bottom="0.590551181102362" header="0" footer="0"/>
  <pageSetup paperSize="9" scale="8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view="pageBreakPreview" zoomScale="60" zoomScaleNormal="100" workbookViewId="0">
      <pane ySplit="6" topLeftCell="A7" activePane="bottomLeft" state="frozen"/>
      <selection/>
      <selection pane="bottomLeft" activeCell="J27" sqref="J27"/>
    </sheetView>
  </sheetViews>
  <sheetFormatPr defaultColWidth="10" defaultRowHeight="13.5" outlineLevelCol="7"/>
  <cols>
    <col min="1" max="3" width="6.625" customWidth="1"/>
    <col min="4" max="4" width="14.625" customWidth="1"/>
    <col min="5" max="5" width="47.625" customWidth="1"/>
    <col min="6" max="8" width="17.625" customWidth="1"/>
    <col min="9" max="9" width="9.75" customWidth="1"/>
  </cols>
  <sheetData>
    <row r="1" ht="14.25" customHeight="1" spans="1:8">
      <c r="A1" s="1"/>
      <c r="B1" s="1"/>
      <c r="C1" s="1"/>
      <c r="D1" s="2"/>
      <c r="E1" s="2"/>
      <c r="F1" s="3"/>
      <c r="G1" s="3"/>
      <c r="H1" s="4" t="s">
        <v>223</v>
      </c>
    </row>
    <row r="2" ht="19.9" customHeight="1" spans="1:8">
      <c r="A2" s="5" t="s">
        <v>224</v>
      </c>
      <c r="B2" s="5"/>
      <c r="C2" s="5"/>
      <c r="D2" s="5"/>
      <c r="E2" s="5"/>
      <c r="F2" s="5"/>
      <c r="G2" s="5"/>
      <c r="H2" s="5"/>
    </row>
    <row r="3" ht="17.1" customHeight="1" spans="1:8">
      <c r="A3" s="6" t="s">
        <v>2</v>
      </c>
      <c r="B3" s="6"/>
      <c r="C3" s="6"/>
      <c r="D3" s="6"/>
      <c r="E3" s="6"/>
      <c r="F3" s="7"/>
      <c r="G3" s="7"/>
      <c r="H3" s="8" t="s">
        <v>3</v>
      </c>
    </row>
    <row r="4" ht="21.4" customHeight="1" spans="1:8">
      <c r="A4" s="9" t="s">
        <v>6</v>
      </c>
      <c r="B4" s="9"/>
      <c r="C4" s="9"/>
      <c r="D4" s="9"/>
      <c r="E4" s="9"/>
      <c r="F4" s="9" t="s">
        <v>225</v>
      </c>
      <c r="G4" s="9"/>
      <c r="H4" s="9"/>
    </row>
    <row r="5" ht="21.4" customHeight="1" spans="1:8">
      <c r="A5" s="9" t="s">
        <v>79</v>
      </c>
      <c r="B5" s="9"/>
      <c r="C5" s="9"/>
      <c r="D5" s="9" t="s">
        <v>68</v>
      </c>
      <c r="E5" s="9" t="s">
        <v>69</v>
      </c>
      <c r="F5" s="9" t="s">
        <v>57</v>
      </c>
      <c r="G5" s="9" t="s">
        <v>75</v>
      </c>
      <c r="H5" s="9" t="s">
        <v>76</v>
      </c>
    </row>
    <row r="6" ht="21.4" customHeight="1" spans="1:8">
      <c r="A6" s="9" t="s">
        <v>80</v>
      </c>
      <c r="B6" s="9" t="s">
        <v>81</v>
      </c>
      <c r="C6" s="9" t="s">
        <v>82</v>
      </c>
      <c r="D6" s="9"/>
      <c r="E6" s="9"/>
      <c r="F6" s="9"/>
      <c r="G6" s="9"/>
      <c r="H6" s="9"/>
    </row>
    <row r="7" ht="19.9" customHeight="1" spans="1:8">
      <c r="A7" s="10"/>
      <c r="B7" s="10"/>
      <c r="C7" s="10"/>
      <c r="D7" s="10"/>
      <c r="E7" s="10" t="s">
        <v>70</v>
      </c>
      <c r="F7" s="11"/>
      <c r="G7" s="11"/>
      <c r="H7" s="11"/>
    </row>
    <row r="8" ht="19.9" customHeight="1" spans="1:8">
      <c r="A8" s="12"/>
      <c r="B8" s="12"/>
      <c r="C8" s="12"/>
      <c r="D8" s="12"/>
      <c r="E8" s="13" t="s">
        <v>20</v>
      </c>
      <c r="F8" s="14"/>
      <c r="G8" s="14"/>
      <c r="H8" s="14"/>
    </row>
    <row r="9" ht="19.9" customHeight="1" spans="1:8">
      <c r="A9" s="12"/>
      <c r="B9" s="12"/>
      <c r="C9" s="12"/>
      <c r="D9" s="12"/>
      <c r="E9" s="13" t="s">
        <v>20</v>
      </c>
      <c r="F9" s="14"/>
      <c r="G9" s="14"/>
      <c r="H9" s="14"/>
    </row>
    <row r="10" ht="19.9" customHeight="1" spans="1:8">
      <c r="A10" s="12"/>
      <c r="B10" s="12"/>
      <c r="C10" s="12"/>
      <c r="D10" s="12"/>
      <c r="E10" s="13" t="s">
        <v>226</v>
      </c>
      <c r="F10" s="14"/>
      <c r="G10" s="15"/>
      <c r="H10" s="15"/>
    </row>
    <row r="11" ht="8.45" customHeight="1" spans="1:8">
      <c r="A11" s="16"/>
      <c r="B11" s="16"/>
      <c r="C11" s="16"/>
      <c r="D11" s="16"/>
      <c r="E11" s="17"/>
      <c r="F11" s="17"/>
      <c r="G11" s="17"/>
      <c r="H11" s="17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62992125984252" right="0.62992125984252" top="0.590551181102362" bottom="0.590551181102362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1</vt:lpstr>
      <vt:lpstr>1-1</vt:lpstr>
      <vt:lpstr>1-2</vt:lpstr>
      <vt:lpstr>3-1</vt:lpstr>
      <vt:lpstr>3-2</vt:lpstr>
      <vt:lpstr>3-3</vt:lpstr>
      <vt:lpstr>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多肉要肉多</cp:lastModifiedBy>
  <dcterms:created xsi:type="dcterms:W3CDTF">2024-01-29T09:35:00Z</dcterms:created>
  <cp:lastPrinted>2024-02-02T07:22:00Z</cp:lastPrinted>
  <dcterms:modified xsi:type="dcterms:W3CDTF">2024-03-14T02:43:53Z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59CEF756476549F5A29C6C90903D548F_12</vt:lpwstr>
  </property>
</Properties>
</file>